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15" windowWidth="10155" windowHeight="6270" tabRatio="858"/>
  </bookViews>
  <sheets>
    <sheet name="Day-1" sheetId="2" r:id="rId1"/>
    <sheet name="Day-2" sheetId="4" r:id="rId2"/>
  </sheets>
  <calcPr calcId="125725"/>
</workbook>
</file>

<file path=xl/calcChain.xml><?xml version="1.0" encoding="utf-8"?>
<calcChain xmlns="http://schemas.openxmlformats.org/spreadsheetml/2006/main">
  <c r="D34" i="2"/>
  <c r="E34"/>
  <c r="D27" i="4"/>
  <c r="E27"/>
  <c r="D28"/>
  <c r="E28"/>
  <c r="D29"/>
  <c r="E29"/>
  <c r="D30"/>
  <c r="E30"/>
  <c r="D26"/>
  <c r="E26"/>
  <c r="D20"/>
  <c r="E20"/>
  <c r="D21"/>
  <c r="E21"/>
  <c r="D22"/>
  <c r="E22"/>
  <c r="D23"/>
  <c r="E23"/>
  <c r="D24"/>
  <c r="E24"/>
  <c r="D25"/>
  <c r="E25"/>
  <c r="E19" i="2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E18" i="4"/>
  <c r="D19"/>
  <c r="E19"/>
  <c r="E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E3" i="2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</calcChain>
</file>

<file path=xl/sharedStrings.xml><?xml version="1.0" encoding="utf-8"?>
<sst xmlns="http://schemas.openxmlformats.org/spreadsheetml/2006/main" count="247" uniqueCount="210">
  <si>
    <t>Session</t>
  </si>
  <si>
    <t>Sub-Session</t>
  </si>
  <si>
    <t>Company</t>
  </si>
  <si>
    <t>Speaker</t>
  </si>
  <si>
    <t>GTI</t>
  </si>
  <si>
    <t>Topic</t>
  </si>
  <si>
    <t>From</t>
    <phoneticPr fontId="2" type="noConversion"/>
  </si>
  <si>
    <t>To</t>
    <phoneticPr fontId="2" type="noConversion"/>
  </si>
  <si>
    <t>Lunch</t>
    <phoneticPr fontId="2" type="noConversion"/>
  </si>
  <si>
    <t>Opening</t>
    <phoneticPr fontId="2" type="noConversion"/>
  </si>
  <si>
    <t>Coffee Break</t>
    <phoneticPr fontId="2" type="noConversion"/>
  </si>
  <si>
    <t>HUANG Yuhong, Secretary General</t>
    <phoneticPr fontId="2" type="noConversion"/>
  </si>
  <si>
    <t>Opening Speech</t>
    <phoneticPr fontId="2" type="noConversion"/>
  </si>
  <si>
    <t>Chairmen of WGs</t>
  </si>
  <si>
    <t>Conclusions and GTI Future Plan</t>
  </si>
  <si>
    <t>Secretary General</t>
  </si>
  <si>
    <t>WG summary</t>
    <phoneticPr fontId="2" type="noConversion"/>
  </si>
  <si>
    <t>Closing remarks</t>
    <phoneticPr fontId="2" type="noConversion"/>
  </si>
  <si>
    <t>Program Report</t>
    <phoneticPr fontId="2" type="noConversion"/>
  </si>
  <si>
    <t>4G &amp; Evolution Program</t>
    <phoneticPr fontId="2" type="noConversion"/>
  </si>
  <si>
    <t>5G eMBB Program</t>
    <phoneticPr fontId="2" type="noConversion"/>
  </si>
  <si>
    <t>Cloud Robot</t>
    <phoneticPr fontId="2" type="noConversion"/>
  </si>
  <si>
    <t>Tomohiko Furutani</t>
    <phoneticPr fontId="2" type="noConversion"/>
  </si>
  <si>
    <t>VDF</t>
    <phoneticPr fontId="2" type="noConversion"/>
  </si>
  <si>
    <t>Softbank</t>
    <phoneticPr fontId="2" type="noConversion"/>
  </si>
  <si>
    <t>CM</t>
    <phoneticPr fontId="2" type="noConversion"/>
  </si>
  <si>
    <t>Shanpeng Xiao</t>
    <phoneticPr fontId="2" type="noConversion"/>
  </si>
  <si>
    <t xml:space="preserve"> - Conclusions &amp; Actions for Terminal WG
 - Conclusions &amp; Actions for Network WG
 - Conclusions &amp; Actions for Business and Service WG
 - Conclusions &amp; Actions for Spectrum WG</t>
    <phoneticPr fontId="2" type="noConversion"/>
  </si>
  <si>
    <t>Guangyi Liu</t>
    <phoneticPr fontId="2" type="noConversion"/>
  </si>
  <si>
    <t>Prakash Bhat</t>
    <phoneticPr fontId="2" type="noConversion"/>
  </si>
  <si>
    <t>CM</t>
    <phoneticPr fontId="2" type="noConversion"/>
  </si>
  <si>
    <t>Invited Speech</t>
    <phoneticPr fontId="2" type="noConversion"/>
  </si>
  <si>
    <r>
      <rPr>
        <b/>
        <sz val="12"/>
        <rFont val="Calibri"/>
        <family val="2"/>
      </rPr>
      <t>Summary</t>
    </r>
    <r>
      <rPr>
        <sz val="12"/>
        <rFont val="Calibri"/>
        <family val="2"/>
      </rPr>
      <t xml:space="preserve">
</t>
    </r>
    <r>
      <rPr>
        <u/>
        <sz val="12"/>
        <rFont val="Calibri"/>
        <family val="2"/>
      </rPr>
      <t>Moderator:
Madam HUANG Yuhong</t>
    </r>
    <phoneticPr fontId="2" type="noConversion"/>
  </si>
  <si>
    <t>WG Report</t>
    <phoneticPr fontId="2" type="noConversion"/>
  </si>
  <si>
    <t>4G &amp; Evolution</t>
    <phoneticPr fontId="2" type="noConversion"/>
  </si>
  <si>
    <t>5G eMBB</t>
    <phoneticPr fontId="2" type="noConversion"/>
  </si>
  <si>
    <t>C-IoT</t>
    <phoneticPr fontId="2" type="noConversion"/>
  </si>
  <si>
    <r>
      <t xml:space="preserve">Plenary
</t>
    </r>
    <r>
      <rPr>
        <u/>
        <sz val="12"/>
        <rFont val="Calibri"/>
        <family val="2"/>
      </rPr>
      <t>Moderator:
Madam HUANG Yuhong</t>
    </r>
    <phoneticPr fontId="2" type="noConversion"/>
  </si>
  <si>
    <r>
      <t xml:space="preserve">Business and Services
</t>
    </r>
    <r>
      <rPr>
        <u/>
        <sz val="12"/>
        <rFont val="Calibri"/>
        <family val="2"/>
      </rPr>
      <t>Moderator:
Kathleen Leach</t>
    </r>
    <phoneticPr fontId="2" type="noConversion"/>
  </si>
  <si>
    <r>
      <t xml:space="preserve">Spectrum
</t>
    </r>
    <r>
      <rPr>
        <u/>
        <sz val="12"/>
        <rFont val="Calibri"/>
        <family val="2"/>
      </rPr>
      <t>Moderator:
Guangyi Liu</t>
    </r>
    <phoneticPr fontId="2" type="noConversion"/>
  </si>
  <si>
    <t>C-IoT Program</t>
    <phoneticPr fontId="2" type="noConversion"/>
  </si>
  <si>
    <t>RJIL</t>
    <phoneticPr fontId="2" type="noConversion"/>
  </si>
  <si>
    <t>Skymind</t>
    <phoneticPr fontId="2" type="noConversion"/>
  </si>
  <si>
    <t>AI Cloud-controlled robot</t>
    <phoneticPr fontId="2" type="noConversion"/>
  </si>
  <si>
    <t>Nokia</t>
    <phoneticPr fontId="2" type="noConversion"/>
  </si>
  <si>
    <t>MTK</t>
    <phoneticPr fontId="2" type="noConversion"/>
  </si>
  <si>
    <t>TDD experience sharing</t>
    <phoneticPr fontId="2" type="noConversion"/>
  </si>
  <si>
    <t>YTL</t>
    <phoneticPr fontId="2" type="noConversion"/>
  </si>
  <si>
    <t>Ali Tabassi</t>
    <phoneticPr fontId="2" type="noConversion"/>
  </si>
  <si>
    <t>Project Report</t>
    <phoneticPr fontId="2" type="noConversion"/>
  </si>
  <si>
    <t>5G eMBB sub-6GHz general project status – MTK</t>
    <phoneticPr fontId="2" type="noConversion"/>
  </si>
  <si>
    <t>Business and Services WG Report</t>
    <phoneticPr fontId="2" type="noConversion"/>
  </si>
  <si>
    <t>Sprint</t>
    <phoneticPr fontId="2" type="noConversion"/>
  </si>
  <si>
    <t>Kathleen Leach</t>
    <phoneticPr fontId="2" type="noConversion"/>
  </si>
  <si>
    <t>Task-B-PM3-PJ8-1</t>
  </si>
  <si>
    <t>CMCC</t>
  </si>
  <si>
    <t xml:space="preserve">Jinxia Cheng </t>
  </si>
  <si>
    <t>Task-B-PM1-PJ6-4</t>
    <phoneticPr fontId="2" type="noConversion"/>
  </si>
  <si>
    <t>Vertical Business Model Trial Update</t>
  </si>
  <si>
    <t>PS Tang</t>
  </si>
  <si>
    <t>Task-B-PM2-PJ1-8</t>
  </si>
  <si>
    <t>5G Network Slicing Update and Use Cases</t>
  </si>
  <si>
    <t>Sprint</t>
  </si>
  <si>
    <t>Kathleen Leach</t>
  </si>
  <si>
    <t>Mobile Edge Computing Use Cases in 4G/5G</t>
  </si>
  <si>
    <t>ZTE</t>
  </si>
  <si>
    <t>Alex Wang</t>
  </si>
  <si>
    <t>AreteM</t>
    <phoneticPr fontId="2" type="noConversion"/>
  </si>
  <si>
    <t>PS Tang</t>
    <phoneticPr fontId="2" type="noConversion"/>
  </si>
  <si>
    <t>Panel Discussion: Voice from smaller opertors</t>
    <phoneticPr fontId="2" type="noConversion"/>
  </si>
  <si>
    <r>
      <t xml:space="preserve">Network
</t>
    </r>
    <r>
      <rPr>
        <u/>
        <sz val="12"/>
        <rFont val="Calibri"/>
        <family val="2"/>
      </rPr>
      <t>Moderator:
Prakash Bhat</t>
    </r>
    <phoneticPr fontId="2" type="noConversion"/>
  </si>
  <si>
    <t>Task-S-PM1-PJ4-1</t>
    <phoneticPr fontId="2" type="noConversion"/>
  </si>
  <si>
    <r>
      <t xml:space="preserve">Terminal
</t>
    </r>
    <r>
      <rPr>
        <u/>
        <sz val="12"/>
        <rFont val="Calibri"/>
        <family val="2"/>
      </rPr>
      <t>Moderator:
Shangpeng Xiao</t>
    </r>
    <phoneticPr fontId="2" type="noConversion"/>
  </si>
  <si>
    <t>Lunch</t>
    <phoneticPr fontId="2" type="noConversion"/>
  </si>
  <si>
    <t>5G eMBB</t>
    <phoneticPr fontId="2" type="noConversion"/>
  </si>
  <si>
    <t>4G &amp; Evolution</t>
    <phoneticPr fontId="2" type="noConversion"/>
  </si>
  <si>
    <t>Ulrich Dropmann</t>
    <phoneticPr fontId="2" type="noConversion"/>
  </si>
  <si>
    <t xml:space="preserve">Advantage of TDD spectrum  </t>
    <phoneticPr fontId="2" type="noConversion"/>
  </si>
  <si>
    <t xml:space="preserve">5G spectrum in US </t>
    <phoneticPr fontId="2" type="noConversion"/>
  </si>
  <si>
    <t xml:space="preserve">5G spectrum in Japan </t>
    <phoneticPr fontId="2" type="noConversion"/>
  </si>
  <si>
    <t xml:space="preserve">C-band industry </t>
    <phoneticPr fontId="2" type="noConversion"/>
  </si>
  <si>
    <t xml:space="preserve">Latest status and trials of &gt;6GHz 5G spectrum </t>
    <phoneticPr fontId="2" type="noConversion"/>
  </si>
  <si>
    <t>Samsung</t>
    <phoneticPr fontId="2" type="noConversion"/>
  </si>
  <si>
    <t xml:space="preserve">Intel </t>
    <phoneticPr fontId="2" type="noConversion"/>
  </si>
  <si>
    <t xml:space="preserve">Sprint </t>
    <phoneticPr fontId="2" type="noConversion"/>
  </si>
  <si>
    <t xml:space="preserve">Task Leader </t>
    <phoneticPr fontId="2" type="noConversion"/>
  </si>
  <si>
    <t>Huawei</t>
  </si>
  <si>
    <t>Zhang Yongjing</t>
  </si>
  <si>
    <t>China Mobile IoT Company</t>
  </si>
  <si>
    <t>IoT  sensors using in water/air quality monitoring</t>
  </si>
  <si>
    <t>Bosch</t>
  </si>
  <si>
    <t>Title: Connection for Future IoT Ecosystem - Nokia Vision &amp; Standardization Activities</t>
  </si>
  <si>
    <t>Nokia</t>
  </si>
  <si>
    <t>Dur</t>
    <phoneticPr fontId="2" type="noConversion"/>
  </si>
  <si>
    <t>Dur</t>
    <phoneticPr fontId="2" type="noConversion"/>
  </si>
  <si>
    <t>Task-S-PM1-PJ4-1</t>
    <phoneticPr fontId="2" type="noConversion"/>
  </si>
  <si>
    <t>Task-S-PM2-PJ2-1</t>
    <phoneticPr fontId="2" type="noConversion"/>
  </si>
  <si>
    <t>Task-S-PM2-PJ1-1</t>
    <phoneticPr fontId="2" type="noConversion"/>
  </si>
  <si>
    <t>Task-T-PM3-PJ4-4</t>
    <phoneticPr fontId="2" type="noConversion"/>
  </si>
  <si>
    <t xml:space="preserve">The standardization and R&amp;D progress of IoT universal module </t>
    <phoneticPr fontId="2" type="noConversion"/>
  </si>
  <si>
    <t xml:space="preserve">Fibocom </t>
    <phoneticPr fontId="2" type="noConversion"/>
  </si>
  <si>
    <t>Brian Qi</t>
    <phoneticPr fontId="2" type="noConversion"/>
  </si>
  <si>
    <t>Huawei</t>
    <phoneticPr fontId="2" type="noConversion"/>
  </si>
  <si>
    <t>Jinbin Lin</t>
    <phoneticPr fontId="2" type="noConversion"/>
  </si>
  <si>
    <t>Task-T-PM3-PJ4-7</t>
    <phoneticPr fontId="2" type="noConversion"/>
  </si>
  <si>
    <t xml:space="preserve">The realization of eSIM in devices </t>
    <phoneticPr fontId="2" type="noConversion"/>
  </si>
  <si>
    <t>MTK</t>
    <phoneticPr fontId="2" type="noConversion"/>
  </si>
  <si>
    <t>Jeff Wu</t>
    <phoneticPr fontId="2" type="noConversion"/>
  </si>
  <si>
    <t>Task-T-PM3-PJ9-3</t>
    <phoneticPr fontId="2" type="noConversion"/>
  </si>
  <si>
    <t xml:space="preserve">The solutions for IoT device security </t>
    <phoneticPr fontId="2" type="noConversion"/>
  </si>
  <si>
    <t>ZXIC(Sanechips)</t>
    <phoneticPr fontId="2" type="noConversion"/>
  </si>
  <si>
    <t>Zhou Jin</t>
    <phoneticPr fontId="2" type="noConversion"/>
  </si>
  <si>
    <t>Task-T-PM3-PJ5-2</t>
    <phoneticPr fontId="2" type="noConversion"/>
  </si>
  <si>
    <t xml:space="preserve">The R&amp;D progress of C-IoT module test system </t>
    <phoneticPr fontId="2" type="noConversion"/>
  </si>
  <si>
    <t xml:space="preserve">Keysight </t>
    <phoneticPr fontId="2" type="noConversion"/>
  </si>
  <si>
    <t>Garrett Lees</t>
    <phoneticPr fontId="2" type="noConversion"/>
  </si>
  <si>
    <t>Task-N-PM3-PJ7-2</t>
    <phoneticPr fontId="2" type="noConversion"/>
  </si>
  <si>
    <t>Task-N-PM3-PJ7-1</t>
    <phoneticPr fontId="2" type="noConversion"/>
  </si>
  <si>
    <t xml:space="preserve">A Good Practice of ‘Cloud, Channel, Device’ in IoT Eco-System’ </t>
    <phoneticPr fontId="2" type="noConversion"/>
  </si>
  <si>
    <t>Task-B-PM3-PJ1-1</t>
    <phoneticPr fontId="2" type="noConversion"/>
  </si>
  <si>
    <t>Mobike  Multi-mode Field Trial Update (eMTC/NB-IoT/GSM)</t>
    <phoneticPr fontId="2" type="noConversion"/>
  </si>
  <si>
    <t xml:space="preserve">Qualcomm </t>
    <phoneticPr fontId="2" type="noConversion"/>
  </si>
  <si>
    <t>Xu Hao</t>
    <phoneticPr fontId="2" type="noConversion"/>
  </si>
  <si>
    <t>Task-B-PM3-PJ8-1</t>
    <phoneticPr fontId="2" type="noConversion"/>
  </si>
  <si>
    <t>Shane HE</t>
    <phoneticPr fontId="2" type="noConversion"/>
  </si>
  <si>
    <t xml:space="preserve">Summary of 1H17 and plan for 2H17 </t>
    <phoneticPr fontId="2" type="noConversion"/>
  </si>
  <si>
    <t>Jingdi Liu</t>
    <phoneticPr fontId="2" type="noConversion"/>
  </si>
  <si>
    <t>Terminal WG Report</t>
    <phoneticPr fontId="2" type="noConversion"/>
  </si>
  <si>
    <t>CM</t>
    <phoneticPr fontId="2" type="noConversion"/>
  </si>
  <si>
    <t>Shanpeng Xiao</t>
    <phoneticPr fontId="2" type="noConversion"/>
  </si>
  <si>
    <t>Task-T-PM1-PJ2-6/7</t>
    <phoneticPr fontId="2" type="noConversion"/>
  </si>
  <si>
    <t xml:space="preserve">The progress of Research and Development </t>
    <phoneticPr fontId="2" type="noConversion"/>
  </si>
  <si>
    <t xml:space="preserve">CMDC </t>
    <phoneticPr fontId="2" type="noConversion"/>
  </si>
  <si>
    <t>Task-T-PM1-PJ2-9</t>
    <phoneticPr fontId="2" type="noConversion"/>
  </si>
  <si>
    <t xml:space="preserve">The progress of HPUE Development and Test </t>
    <phoneticPr fontId="2" type="noConversion"/>
  </si>
  <si>
    <t>Task-T-PM2-PJ1-5</t>
    <phoneticPr fontId="2" type="noConversion"/>
  </si>
  <si>
    <t xml:space="preserve">The R&amp;D progress of 5G Prototype Device </t>
    <phoneticPr fontId="2" type="noConversion"/>
  </si>
  <si>
    <t xml:space="preserve">The R&amp;D progress of 5G PA module </t>
    <phoneticPr fontId="2" type="noConversion"/>
  </si>
  <si>
    <t xml:space="preserve">Qorvo+Skyworks </t>
    <phoneticPr fontId="2" type="noConversion"/>
  </si>
  <si>
    <t>Task-T-PM2-PJ5-2</t>
    <phoneticPr fontId="2" type="noConversion"/>
  </si>
  <si>
    <t xml:space="preserve">5G device test solutions </t>
    <phoneticPr fontId="2" type="noConversion"/>
  </si>
  <si>
    <t xml:space="preserve">Anritsu </t>
    <phoneticPr fontId="2" type="noConversion"/>
  </si>
  <si>
    <t>C-IoT Progress and Update</t>
    <phoneticPr fontId="2" type="noConversion"/>
  </si>
  <si>
    <t>Task-T-PM2-PJ1-7</t>
    <phoneticPr fontId="2" type="noConversion"/>
  </si>
  <si>
    <t>Lin Jiangbin</t>
    <phoneticPr fontId="2" type="noConversion"/>
  </si>
  <si>
    <t>Network WG Report</t>
    <phoneticPr fontId="2" type="noConversion"/>
  </si>
  <si>
    <t>Prakash Bhat</t>
    <phoneticPr fontId="2" type="noConversion"/>
  </si>
  <si>
    <t>ZTE</t>
    <phoneticPr fontId="2" type="noConversion"/>
  </si>
  <si>
    <t>Colin</t>
    <phoneticPr fontId="2" type="noConversion"/>
  </si>
  <si>
    <t xml:space="preserve">Huawei </t>
    <phoneticPr fontId="2" type="noConversion"/>
  </si>
  <si>
    <t xml:space="preserve">Xiao Xiao </t>
    <phoneticPr fontId="2" type="noConversion"/>
  </si>
  <si>
    <t>Nokia</t>
    <phoneticPr fontId="2" type="noConversion"/>
  </si>
  <si>
    <t>Task-N-PM2-PJ4-1</t>
    <phoneticPr fontId="2" type="noConversion"/>
  </si>
  <si>
    <t>Task-T-PM2-PJ5-2</t>
    <phoneticPr fontId="2" type="noConversion"/>
  </si>
  <si>
    <t>Task-N-PM2-PJ1-2</t>
    <phoneticPr fontId="2" type="noConversion"/>
  </si>
  <si>
    <t>Task-N-PM1-PJ4-2</t>
    <phoneticPr fontId="2" type="noConversion"/>
  </si>
  <si>
    <t>5G eMBB</t>
    <phoneticPr fontId="2" type="noConversion"/>
  </si>
  <si>
    <t>Introduction of China Mobile 3D-MIMO commercial deployment</t>
    <phoneticPr fontId="2" type="noConversion"/>
  </si>
  <si>
    <t>Migration of Massive MIMO towards 5G</t>
    <phoneticPr fontId="2" type="noConversion"/>
  </si>
  <si>
    <t>Smooth Evolution Radio and Core Network</t>
    <phoneticPr fontId="2" type="noConversion"/>
  </si>
  <si>
    <t>Task-N-PM1-PJ1-1</t>
    <phoneticPr fontId="2" type="noConversion"/>
  </si>
  <si>
    <t>CM</t>
    <phoneticPr fontId="2" type="noConversion"/>
  </si>
  <si>
    <t>Global 5G Standardization Status</t>
    <phoneticPr fontId="2" type="noConversion"/>
  </si>
  <si>
    <t>oneM2M – Open Standard Enables Interoperability for IoT</t>
    <phoneticPr fontId="2" type="noConversion"/>
  </si>
  <si>
    <t>LPWA use case analysis in China</t>
    <phoneticPr fontId="2" type="noConversion"/>
  </si>
  <si>
    <t>5G spectrum in China</t>
    <phoneticPr fontId="2" type="noConversion"/>
  </si>
  <si>
    <t>5G Use Cases Study</t>
    <phoneticPr fontId="2" type="noConversion"/>
  </si>
  <si>
    <t>Nokia</t>
    <phoneticPr fontId="2" type="noConversion"/>
  </si>
  <si>
    <t>David Soldani</t>
    <phoneticPr fontId="2" type="noConversion"/>
  </si>
  <si>
    <t>Task-B-PM2-PJ1-8/
Task-B-PM2-PJ2-6</t>
    <phoneticPr fontId="2" type="noConversion"/>
  </si>
  <si>
    <t>Tomoyuki Shibata</t>
    <phoneticPr fontId="2" type="noConversion"/>
  </si>
  <si>
    <t xml:space="preserve">Softbank </t>
    <phoneticPr fontId="2" type="noConversion"/>
  </si>
  <si>
    <t xml:space="preserve">Massive MIMO of 4G&amp;Evolution </t>
    <phoneticPr fontId="2" type="noConversion"/>
  </si>
  <si>
    <t>Satish Jamadagni</t>
    <phoneticPr fontId="2" type="noConversion"/>
  </si>
  <si>
    <t>19th GTI Workshop Agenda
    Date: Jun. 26th                    Meeting room:  Ballroom A</t>
    <phoneticPr fontId="2" type="noConversion"/>
  </si>
  <si>
    <t>19th GTI Workshop Agenda
    Date: Jun. 27th                    Meeting room:  Ballroom A</t>
    <phoneticPr fontId="2" type="noConversion"/>
  </si>
  <si>
    <t>Yogendra Shukla</t>
    <phoneticPr fontId="2" type="noConversion"/>
  </si>
  <si>
    <t>Zhang Jian</t>
    <phoneticPr fontId="2" type="noConversion"/>
  </si>
  <si>
    <t>Nokia</t>
    <phoneticPr fontId="2" type="noConversion"/>
  </si>
  <si>
    <t>Awarded Small Cell Solution</t>
    <phoneticPr fontId="2" type="noConversion"/>
  </si>
  <si>
    <t>MTK</t>
    <phoneticPr fontId="2" type="noConversion"/>
  </si>
  <si>
    <t>Tianming Jiang</t>
    <phoneticPr fontId="2" type="noConversion"/>
  </si>
  <si>
    <t>Ken Wang</t>
    <phoneticPr fontId="2" type="noConversion"/>
  </si>
  <si>
    <t>C-RAN application and evolution to 5G networks</t>
  </si>
  <si>
    <t>Datang</t>
    <phoneticPr fontId="2" type="noConversion"/>
  </si>
  <si>
    <t>Liu hualing</t>
  </si>
  <si>
    <t>5G NR Deployment scenarios &amp; simulations</t>
  </si>
  <si>
    <t>Ericsson</t>
    <phoneticPr fontId="2" type="noConversion"/>
  </si>
  <si>
    <t>Ricardo</t>
  </si>
  <si>
    <t>R&amp;S</t>
    <phoneticPr fontId="2" type="noConversion"/>
  </si>
  <si>
    <t>Ma Zhigang (Alfred)</t>
  </si>
  <si>
    <t>5G eMBB Sub-6GHz PoC Trial Spec</t>
    <phoneticPr fontId="2" type="noConversion"/>
  </si>
  <si>
    <t xml:space="preserve">Zhiyong </t>
  </si>
  <si>
    <t xml:space="preserve">New Massive MIMO OTA Test solution </t>
    <phoneticPr fontId="2" type="noConversion"/>
  </si>
  <si>
    <t>Victoria Wang</t>
    <phoneticPr fontId="2" type="noConversion"/>
  </si>
  <si>
    <t>I-Kang Fu</t>
    <phoneticPr fontId="2" type="noConversion"/>
  </si>
  <si>
    <t>I-Kang Fu</t>
    <phoneticPr fontId="2" type="noConversion"/>
  </si>
  <si>
    <t>Durga P. Satapathy</t>
    <phoneticPr fontId="2" type="noConversion"/>
  </si>
  <si>
    <t>Ning Zou</t>
    <phoneticPr fontId="2" type="noConversion"/>
  </si>
  <si>
    <t>Chengjun Sun</t>
    <phoneticPr fontId="2" type="noConversion"/>
  </si>
  <si>
    <t>Chen Huang (Alex)</t>
    <phoneticPr fontId="2" type="noConversion"/>
  </si>
  <si>
    <t>Steve Brown</t>
    <phoneticPr fontId="2" type="noConversion"/>
  </si>
  <si>
    <t xml:space="preserve">Spreadtrum </t>
    <phoneticPr fontId="2" type="noConversion"/>
  </si>
  <si>
    <t>Dr. Pan Zhengang</t>
    <phoneticPr fontId="2" type="noConversion"/>
  </si>
  <si>
    <t>Lawrence Tao</t>
    <phoneticPr fontId="2" type="noConversion"/>
  </si>
  <si>
    <r>
      <t>Mr. Bosco Choi</t>
    </r>
    <r>
      <rPr>
        <sz val="11"/>
        <color rgb="FF000000"/>
        <rFont val="宋体"/>
        <family val="3"/>
        <charset val="134"/>
      </rPr>
      <t>　</t>
    </r>
    <phoneticPr fontId="2" type="noConversion"/>
  </si>
  <si>
    <t xml:space="preserve">Baicell </t>
    <phoneticPr fontId="2" type="noConversion"/>
  </si>
  <si>
    <t>Bai Wei</t>
    <phoneticPr fontId="2" type="noConversion"/>
  </si>
  <si>
    <t>Private LTE and TD LTE transition from WiMAX</t>
    <phoneticPr fontId="2" type="noConversion"/>
  </si>
  <si>
    <t>Eduardo  Gonzalez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</si>
</sst>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h:mm;@"/>
  </numFmts>
  <fonts count="12">
    <font>
      <sz val="10"/>
      <name val="Arial"/>
      <family val="2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</font>
    <font>
      <sz val="10.5"/>
      <name val="Calibri"/>
      <family val="2"/>
    </font>
    <font>
      <b/>
      <sz val="12"/>
      <name val="Calibri"/>
      <family val="2"/>
    </font>
    <font>
      <b/>
      <u/>
      <sz val="10.5"/>
      <name val="Calibri"/>
      <family val="2"/>
    </font>
    <font>
      <u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6"/>
      <color theme="0"/>
      <name val="Cambria"/>
      <family val="1"/>
    </font>
    <font>
      <b/>
      <sz val="10.5"/>
      <name val="Calibri"/>
      <family val="2"/>
    </font>
    <font>
      <sz val="11"/>
      <color rgb="FF000000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DE9D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center"/>
    </xf>
  </cellStyleXfs>
  <cellXfs count="95">
    <xf numFmtId="0" fontId="0" fillId="0" borderId="0" xfId="0"/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/>
    <xf numFmtId="176" fontId="8" fillId="0" borderId="1" xfId="0" applyNumberFormat="1" applyFont="1" applyBorder="1" applyAlignment="1" applyProtection="1">
      <alignment horizontal="left" vertical="center" wrapText="1"/>
    </xf>
    <xf numFmtId="176" fontId="8" fillId="5" borderId="1" xfId="0" applyNumberFormat="1" applyFont="1" applyFill="1" applyBorder="1" applyAlignment="1" applyProtection="1">
      <alignment horizontal="left" vertical="center" wrapText="1"/>
    </xf>
    <xf numFmtId="176" fontId="8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176" fontId="8" fillId="0" borderId="4" xfId="0" applyNumberFormat="1" applyFont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176" fontId="8" fillId="6" borderId="1" xfId="0" applyNumberFormat="1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9" fillId="8" borderId="3" xfId="1" applyFont="1" applyFill="1" applyBorder="1" applyAlignment="1" applyProtection="1">
      <alignment horizontal="center" vertical="center" wrapText="1"/>
      <protection locked="0"/>
    </xf>
    <xf numFmtId="0" fontId="9" fillId="8" borderId="7" xfId="1" applyFont="1" applyFill="1" applyBorder="1" applyAlignment="1" applyProtection="1">
      <alignment horizontal="center" vertical="center"/>
      <protection locked="0"/>
    </xf>
    <xf numFmtId="0" fontId="9" fillId="8" borderId="2" xfId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4" fillId="9" borderId="3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10" fillId="7" borderId="3" xfId="0" applyFont="1" applyFill="1" applyBorder="1" applyAlignment="1" applyProtection="1">
      <alignment horizontal="center" vertical="center" wrapText="1"/>
      <protection locked="0"/>
    </xf>
    <xf numFmtId="0" fontId="10" fillId="7" borderId="7" xfId="0" applyFont="1" applyFill="1" applyBorder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8" fillId="0" borderId="3" xfId="0" applyNumberFormat="1" applyFont="1" applyBorder="1" applyAlignment="1" applyProtection="1">
      <alignment horizontal="left" vertical="center" wrapText="1"/>
      <protection locked="0"/>
    </xf>
    <xf numFmtId="176" fontId="8" fillId="0" borderId="2" xfId="0" applyNumberFormat="1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9" fillId="8" borderId="7" xfId="1" applyFont="1" applyFill="1" applyBorder="1" applyAlignment="1" applyProtection="1">
      <alignment horizontal="center" vertical="center" wrapText="1"/>
      <protection locked="0"/>
    </xf>
    <xf numFmtId="0" fontId="9" fillId="8" borderId="2" xfId="1" applyFont="1" applyFill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/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176" fontId="3" fillId="0" borderId="3" xfId="0" applyNumberFormat="1" applyFont="1" applyBorder="1" applyAlignment="1" applyProtection="1">
      <alignment horizontal="left" vertical="center" wrapText="1"/>
      <protection locked="0"/>
    </xf>
    <xf numFmtId="176" fontId="3" fillId="0" borderId="2" xfId="0" applyNumberFormat="1" applyFont="1" applyBorder="1" applyAlignment="1" applyProtection="1">
      <alignment horizontal="left" vertical="center" wrapText="1"/>
      <protection locked="0"/>
    </xf>
  </cellXfs>
  <cellStyles count="2">
    <cellStyle name="常规" xfId="0" builtinId="0"/>
    <cellStyle name="强调文字颜色 1" xfId="1" builtinId="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J34"/>
  <sheetViews>
    <sheetView showGridLines="0" tabSelected="1"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3" sqref="K3"/>
    </sheetView>
  </sheetViews>
  <sheetFormatPr defaultRowHeight="12.75"/>
  <cols>
    <col min="1" max="1" width="3.140625" customWidth="1"/>
    <col min="2" max="2" width="25.42578125" bestFit="1" customWidth="1"/>
    <col min="3" max="3" width="15.5703125" bestFit="1" customWidth="1"/>
    <col min="4" max="4" width="6.7109375" bestFit="1" customWidth="1"/>
    <col min="5" max="5" width="6.28515625" bestFit="1" customWidth="1"/>
    <col min="6" max="6" width="5.85546875" bestFit="1" customWidth="1"/>
    <col min="7" max="7" width="16.7109375" bestFit="1" customWidth="1"/>
    <col min="8" max="8" width="40.5703125" customWidth="1"/>
    <col min="9" max="9" width="15.42578125" bestFit="1" customWidth="1"/>
    <col min="10" max="10" width="24.42578125" customWidth="1"/>
  </cols>
  <sheetData>
    <row r="1" spans="2:10" ht="63" customHeight="1">
      <c r="B1" s="42" t="s">
        <v>174</v>
      </c>
      <c r="C1" s="43"/>
      <c r="D1" s="43"/>
      <c r="E1" s="43"/>
      <c r="F1" s="43"/>
      <c r="G1" s="43"/>
      <c r="H1" s="43"/>
      <c r="I1" s="43"/>
      <c r="J1" s="44"/>
    </row>
    <row r="2" spans="2:10" s="4" customFormat="1" ht="15.75">
      <c r="B2" s="1" t="s">
        <v>0</v>
      </c>
      <c r="C2" s="1" t="s">
        <v>1</v>
      </c>
      <c r="D2" s="1" t="s">
        <v>6</v>
      </c>
      <c r="E2" s="1" t="s">
        <v>7</v>
      </c>
      <c r="F2" s="1" t="s">
        <v>94</v>
      </c>
      <c r="G2" s="56" t="s">
        <v>5</v>
      </c>
      <c r="H2" s="57"/>
      <c r="I2" s="1" t="s">
        <v>2</v>
      </c>
      <c r="J2" s="1" t="s">
        <v>3</v>
      </c>
    </row>
    <row r="3" spans="2:10" s="4" customFormat="1" ht="28.5" customHeight="1">
      <c r="B3" s="53" t="s">
        <v>37</v>
      </c>
      <c r="C3" s="10" t="s">
        <v>9</v>
      </c>
      <c r="D3" s="5">
        <v>0.375</v>
      </c>
      <c r="E3" s="6">
        <f>IF(ISBLANK(F3),"",D3+F3)</f>
        <v>0.38541666666666669</v>
      </c>
      <c r="F3" s="7">
        <v>1.0416666666666666E-2</v>
      </c>
      <c r="G3" s="49" t="s">
        <v>12</v>
      </c>
      <c r="H3" s="50"/>
      <c r="I3" s="2" t="s">
        <v>4</v>
      </c>
      <c r="J3" s="2" t="s">
        <v>11</v>
      </c>
    </row>
    <row r="4" spans="2:10" s="4" customFormat="1" ht="14.25" customHeight="1">
      <c r="B4" s="54"/>
      <c r="C4" s="58" t="s">
        <v>31</v>
      </c>
      <c r="D4" s="6">
        <f t="shared" ref="D4" si="0">IF(ISBLANK(E3),"",E3)</f>
        <v>0.38541666666666669</v>
      </c>
      <c r="E4" s="6">
        <f t="shared" ref="E4" si="1">IF(ISBLANK(F4),"",D4+F4)</f>
        <v>0.39583333333333337</v>
      </c>
      <c r="F4" s="7">
        <v>1.0416666666666666E-2</v>
      </c>
      <c r="G4" s="51" t="s">
        <v>46</v>
      </c>
      <c r="H4" s="52"/>
      <c r="I4" s="2" t="s">
        <v>41</v>
      </c>
      <c r="J4" s="2" t="s">
        <v>173</v>
      </c>
    </row>
    <row r="5" spans="2:10" s="4" customFormat="1" ht="14.25" customHeight="1">
      <c r="B5" s="54"/>
      <c r="C5" s="59"/>
      <c r="D5" s="6">
        <f t="shared" ref="D5:D17" si="2">IF(ISBLANK(E4),"",E4)</f>
        <v>0.39583333333333337</v>
      </c>
      <c r="E5" s="6">
        <f t="shared" ref="E5:E17" si="3">IF(ISBLANK(F5),"",D5+F5)</f>
        <v>0.40625000000000006</v>
      </c>
      <c r="F5" s="7">
        <v>1.0416666666666666E-2</v>
      </c>
      <c r="G5" s="51" t="s">
        <v>46</v>
      </c>
      <c r="H5" s="52"/>
      <c r="I5" s="2" t="s">
        <v>47</v>
      </c>
      <c r="J5" s="2" t="s">
        <v>48</v>
      </c>
    </row>
    <row r="6" spans="2:10" s="4" customFormat="1" ht="14.25" customHeight="1">
      <c r="B6" s="54"/>
      <c r="C6" s="59"/>
      <c r="D6" s="6">
        <f t="shared" si="2"/>
        <v>0.40625000000000006</v>
      </c>
      <c r="E6" s="6">
        <f t="shared" si="3"/>
        <v>0.41666666666666674</v>
      </c>
      <c r="F6" s="7">
        <v>1.0416666666666666E-2</v>
      </c>
      <c r="G6" s="51" t="s">
        <v>142</v>
      </c>
      <c r="H6" s="52"/>
      <c r="I6" s="2" t="s">
        <v>23</v>
      </c>
      <c r="J6" s="2" t="s">
        <v>29</v>
      </c>
    </row>
    <row r="7" spans="2:10" s="4" customFormat="1" ht="14.25" customHeight="1">
      <c r="B7" s="54"/>
      <c r="C7" s="59"/>
      <c r="D7" s="6">
        <f t="shared" si="2"/>
        <v>0.41666666666666674</v>
      </c>
      <c r="E7" s="6">
        <f t="shared" si="3"/>
        <v>0.42708333333333343</v>
      </c>
      <c r="F7" s="7">
        <v>1.0416666666666666E-2</v>
      </c>
      <c r="G7" s="51" t="s">
        <v>43</v>
      </c>
      <c r="H7" s="52"/>
      <c r="I7" s="2" t="s">
        <v>42</v>
      </c>
      <c r="J7" s="2" t="s">
        <v>209</v>
      </c>
    </row>
    <row r="8" spans="2:10" s="4" customFormat="1" ht="14.25" customHeight="1">
      <c r="B8" s="54"/>
      <c r="C8" s="60"/>
      <c r="D8" s="6">
        <f t="shared" si="2"/>
        <v>0.42708333333333343</v>
      </c>
      <c r="E8" s="6">
        <f t="shared" si="3"/>
        <v>0.43750000000000011</v>
      </c>
      <c r="F8" s="7">
        <v>1.0416666666666666E-2</v>
      </c>
      <c r="G8" s="61" t="s">
        <v>162</v>
      </c>
      <c r="H8" s="61"/>
      <c r="I8" s="2" t="s">
        <v>44</v>
      </c>
      <c r="J8" s="2" t="s">
        <v>76</v>
      </c>
    </row>
    <row r="9" spans="2:10" s="4" customFormat="1" ht="14.25" customHeight="1">
      <c r="B9" s="54"/>
      <c r="C9" s="9"/>
      <c r="D9" s="6">
        <f t="shared" si="2"/>
        <v>0.43750000000000011</v>
      </c>
      <c r="E9" s="6">
        <f t="shared" si="3"/>
        <v>0.4479166666666668</v>
      </c>
      <c r="F9" s="7">
        <v>1.0416666666666666E-2</v>
      </c>
      <c r="G9" s="46" t="s">
        <v>10</v>
      </c>
      <c r="H9" s="47"/>
      <c r="I9" s="47"/>
      <c r="J9" s="48"/>
    </row>
    <row r="10" spans="2:10" s="4" customFormat="1" ht="14.25" customHeight="1">
      <c r="B10" s="54"/>
      <c r="C10" s="45" t="s">
        <v>18</v>
      </c>
      <c r="D10" s="6">
        <f t="shared" si="2"/>
        <v>0.4479166666666668</v>
      </c>
      <c r="E10" s="6">
        <f t="shared" si="3"/>
        <v>0.45833333333333348</v>
      </c>
      <c r="F10" s="7">
        <v>1.0416666666666666E-2</v>
      </c>
      <c r="G10" s="51" t="s">
        <v>19</v>
      </c>
      <c r="H10" s="52"/>
      <c r="I10" s="3" t="s">
        <v>30</v>
      </c>
      <c r="J10" s="3" t="s">
        <v>28</v>
      </c>
    </row>
    <row r="11" spans="2:10" s="4" customFormat="1" ht="14.25" customHeight="1">
      <c r="B11" s="54"/>
      <c r="C11" s="45"/>
      <c r="D11" s="6">
        <f t="shared" si="2"/>
        <v>0.45833333333333348</v>
      </c>
      <c r="E11" s="6">
        <f t="shared" si="3"/>
        <v>0.46875000000000017</v>
      </c>
      <c r="F11" s="7">
        <v>1.0416666666666666E-2</v>
      </c>
      <c r="G11" s="51" t="s">
        <v>20</v>
      </c>
      <c r="H11" s="52"/>
      <c r="I11" s="3" t="s">
        <v>23</v>
      </c>
      <c r="J11" s="3" t="s">
        <v>29</v>
      </c>
    </row>
    <row r="12" spans="2:10" s="4" customFormat="1" ht="14.25" customHeight="1">
      <c r="B12" s="54"/>
      <c r="C12" s="45"/>
      <c r="D12" s="6">
        <f t="shared" si="2"/>
        <v>0.46875000000000017</v>
      </c>
      <c r="E12" s="6">
        <f t="shared" si="3"/>
        <v>0.47916666666666685</v>
      </c>
      <c r="F12" s="7">
        <v>1.0416666666666666E-2</v>
      </c>
      <c r="G12" s="51" t="s">
        <v>40</v>
      </c>
      <c r="H12" s="52"/>
      <c r="I12" s="2" t="s">
        <v>25</v>
      </c>
      <c r="J12" s="31" t="s">
        <v>26</v>
      </c>
    </row>
    <row r="13" spans="2:10" s="4" customFormat="1" ht="14.25" customHeight="1">
      <c r="B13" s="54"/>
      <c r="C13" s="45"/>
      <c r="D13" s="6">
        <f t="shared" si="2"/>
        <v>0.47916666666666685</v>
      </c>
      <c r="E13" s="6">
        <f t="shared" si="3"/>
        <v>0.48958333333333354</v>
      </c>
      <c r="F13" s="7">
        <v>1.0416666666666666E-2</v>
      </c>
      <c r="G13" s="51" t="s">
        <v>21</v>
      </c>
      <c r="H13" s="52"/>
      <c r="I13" s="2" t="s">
        <v>24</v>
      </c>
      <c r="J13" s="3" t="s">
        <v>22</v>
      </c>
    </row>
    <row r="14" spans="2:10" s="4" customFormat="1" ht="15.75" customHeight="1">
      <c r="B14" s="55"/>
      <c r="C14" s="10" t="s">
        <v>49</v>
      </c>
      <c r="D14" s="6">
        <f t="shared" si="2"/>
        <v>0.48958333333333354</v>
      </c>
      <c r="E14" s="6">
        <f t="shared" si="3"/>
        <v>0.49652777777777796</v>
      </c>
      <c r="F14" s="7">
        <v>6.9444444444444441E-3</v>
      </c>
      <c r="G14" s="61" t="s">
        <v>50</v>
      </c>
      <c r="H14" s="61"/>
      <c r="I14" s="2" t="s">
        <v>45</v>
      </c>
      <c r="J14" s="2" t="s">
        <v>195</v>
      </c>
    </row>
    <row r="15" spans="2:10" s="4" customFormat="1" ht="15.75" customHeight="1">
      <c r="B15" s="73" t="s">
        <v>72</v>
      </c>
      <c r="C15" s="10" t="s">
        <v>33</v>
      </c>
      <c r="D15" s="6">
        <f t="shared" si="2"/>
        <v>0.49652777777777796</v>
      </c>
      <c r="E15" s="6">
        <f t="shared" si="3"/>
        <v>0.50347222222222243</v>
      </c>
      <c r="F15" s="22">
        <v>6.9444444444444441E-3</v>
      </c>
      <c r="G15" s="51" t="s">
        <v>127</v>
      </c>
      <c r="H15" s="52"/>
      <c r="I15" s="21" t="s">
        <v>128</v>
      </c>
      <c r="J15" s="21" t="s">
        <v>129</v>
      </c>
    </row>
    <row r="16" spans="2:10" s="4" customFormat="1" ht="15.75" customHeight="1">
      <c r="B16" s="73"/>
      <c r="C16" s="59" t="s">
        <v>75</v>
      </c>
      <c r="D16" s="6">
        <f t="shared" si="2"/>
        <v>0.50347222222222243</v>
      </c>
      <c r="E16" s="6">
        <f t="shared" si="3"/>
        <v>0.51388888888888906</v>
      </c>
      <c r="F16" s="22">
        <v>1.0416666666666666E-2</v>
      </c>
      <c r="G16" s="22" t="s">
        <v>130</v>
      </c>
      <c r="H16" s="40" t="s">
        <v>131</v>
      </c>
      <c r="I16" s="40" t="s">
        <v>132</v>
      </c>
      <c r="J16" s="40" t="s">
        <v>200</v>
      </c>
    </row>
    <row r="17" spans="2:10" s="4" customFormat="1" ht="15.75" customHeight="1">
      <c r="B17" s="73"/>
      <c r="C17" s="60"/>
      <c r="D17" s="6">
        <f t="shared" si="2"/>
        <v>0.51388888888888906</v>
      </c>
      <c r="E17" s="6">
        <f t="shared" si="3"/>
        <v>0.52430555555555569</v>
      </c>
      <c r="F17" s="22">
        <v>1.0416666666666666E-2</v>
      </c>
      <c r="G17" s="22" t="s">
        <v>133</v>
      </c>
      <c r="H17" s="40" t="s">
        <v>134</v>
      </c>
      <c r="I17" s="40" t="s">
        <v>121</v>
      </c>
      <c r="J17" s="40" t="s">
        <v>201</v>
      </c>
    </row>
    <row r="18" spans="2:10" s="4" customFormat="1" ht="14.25">
      <c r="B18" s="73"/>
      <c r="C18" s="70" t="s">
        <v>73</v>
      </c>
      <c r="D18" s="71"/>
      <c r="E18" s="71"/>
      <c r="F18" s="71"/>
      <c r="G18" s="71"/>
      <c r="H18" s="71"/>
      <c r="I18" s="71"/>
      <c r="J18" s="72"/>
    </row>
    <row r="19" spans="2:10" s="4" customFormat="1" ht="14.25" customHeight="1">
      <c r="B19" s="73"/>
      <c r="C19" s="63" t="s">
        <v>74</v>
      </c>
      <c r="D19" s="5">
        <v>0.58333333333333337</v>
      </c>
      <c r="E19" s="6">
        <f t="shared" ref="E19:E20" si="4">IF(ISBLANK(F19),"",D19+F19)</f>
        <v>0.59375</v>
      </c>
      <c r="F19" s="22">
        <v>1.0416666666666666E-2</v>
      </c>
      <c r="G19" s="22" t="s">
        <v>135</v>
      </c>
      <c r="H19" s="40" t="s">
        <v>136</v>
      </c>
      <c r="I19" s="40" t="s">
        <v>202</v>
      </c>
      <c r="J19" s="40" t="s">
        <v>203</v>
      </c>
    </row>
    <row r="20" spans="2:10" s="4" customFormat="1" ht="14.25" customHeight="1">
      <c r="B20" s="73"/>
      <c r="C20" s="64"/>
      <c r="D20" s="6">
        <f t="shared" ref="D20" si="5">IF(ISBLANK(E19),"",E19)</f>
        <v>0.59375</v>
      </c>
      <c r="E20" s="6">
        <f t="shared" si="4"/>
        <v>0.60416666666666663</v>
      </c>
      <c r="F20" s="22">
        <v>1.0416666666666666E-2</v>
      </c>
      <c r="G20" s="22" t="s">
        <v>143</v>
      </c>
      <c r="H20" s="40" t="s">
        <v>137</v>
      </c>
      <c r="I20" s="40" t="s">
        <v>138</v>
      </c>
      <c r="J20" s="40" t="s">
        <v>204</v>
      </c>
    </row>
    <row r="21" spans="2:10" s="4" customFormat="1" ht="14.25" customHeight="1">
      <c r="B21" s="73"/>
      <c r="C21" s="65"/>
      <c r="D21" s="6">
        <f t="shared" ref="D21" si="6">IF(ISBLANK(E20),"",E20)</f>
        <v>0.60416666666666663</v>
      </c>
      <c r="E21" s="6">
        <f t="shared" ref="E21" si="7">IF(ISBLANK(F21),"",D21+F21)</f>
        <v>0.61111111111111105</v>
      </c>
      <c r="F21" s="22">
        <v>6.9444444444444441E-3</v>
      </c>
      <c r="G21" s="22" t="s">
        <v>139</v>
      </c>
      <c r="H21" s="40" t="s">
        <v>140</v>
      </c>
      <c r="I21" s="40" t="s">
        <v>141</v>
      </c>
      <c r="J21" s="40" t="s">
        <v>205</v>
      </c>
    </row>
    <row r="22" spans="2:10" s="4" customFormat="1" ht="28.5">
      <c r="B22" s="73"/>
      <c r="C22" s="63" t="s">
        <v>36</v>
      </c>
      <c r="D22" s="6">
        <f t="shared" ref="D22:D27" si="8">IF(ISBLANK(E21),"",E21)</f>
        <v>0.61111111111111105</v>
      </c>
      <c r="E22" s="6">
        <f t="shared" ref="E22:E27" si="9">IF(ISBLANK(F22),"",D22+F22)</f>
        <v>0.62152777777777768</v>
      </c>
      <c r="F22" s="7">
        <v>1.0416666666666666E-2</v>
      </c>
      <c r="G22" s="7" t="s">
        <v>98</v>
      </c>
      <c r="H22" s="18" t="s">
        <v>99</v>
      </c>
      <c r="I22" s="20" t="s">
        <v>100</v>
      </c>
      <c r="J22" s="18" t="s">
        <v>101</v>
      </c>
    </row>
    <row r="23" spans="2:10" s="4" customFormat="1" ht="28.5">
      <c r="B23" s="73"/>
      <c r="C23" s="64"/>
      <c r="D23" s="6">
        <f t="shared" si="8"/>
        <v>0.62152777777777768</v>
      </c>
      <c r="E23" s="6">
        <f t="shared" si="9"/>
        <v>0.63194444444444431</v>
      </c>
      <c r="F23" s="7">
        <v>1.0416666666666666E-2</v>
      </c>
      <c r="G23" s="7" t="s">
        <v>98</v>
      </c>
      <c r="H23" s="18" t="s">
        <v>99</v>
      </c>
      <c r="I23" s="18" t="s">
        <v>102</v>
      </c>
      <c r="J23" s="18" t="s">
        <v>103</v>
      </c>
    </row>
    <row r="24" spans="2:10" s="4" customFormat="1" ht="14.25" customHeight="1">
      <c r="B24" s="73"/>
      <c r="C24" s="64"/>
      <c r="D24" s="6">
        <f t="shared" si="8"/>
        <v>0.63194444444444431</v>
      </c>
      <c r="E24" s="6">
        <f t="shared" si="9"/>
        <v>0.64236111111111094</v>
      </c>
      <c r="F24" s="7">
        <v>1.0416666666666666E-2</v>
      </c>
      <c r="G24" s="7" t="s">
        <v>104</v>
      </c>
      <c r="H24" s="18" t="s">
        <v>105</v>
      </c>
      <c r="I24" s="18" t="s">
        <v>106</v>
      </c>
      <c r="J24" s="18" t="s">
        <v>107</v>
      </c>
    </row>
    <row r="25" spans="2:10" s="4" customFormat="1" ht="14.25" customHeight="1">
      <c r="B25" s="73"/>
      <c r="C25" s="64"/>
      <c r="D25" s="6">
        <f t="shared" si="8"/>
        <v>0.64236111111111094</v>
      </c>
      <c r="E25" s="6">
        <f t="shared" si="9"/>
        <v>0.64930555555555536</v>
      </c>
      <c r="F25" s="7">
        <v>6.9444444444444441E-3</v>
      </c>
      <c r="G25" s="7" t="s">
        <v>108</v>
      </c>
      <c r="H25" s="18" t="s">
        <v>109</v>
      </c>
      <c r="I25" s="18" t="s">
        <v>110</v>
      </c>
      <c r="J25" s="18" t="s">
        <v>111</v>
      </c>
    </row>
    <row r="26" spans="2:10" s="4" customFormat="1" ht="14.25" customHeight="1">
      <c r="B26" s="74"/>
      <c r="C26" s="65"/>
      <c r="D26" s="6">
        <f t="shared" si="8"/>
        <v>0.64930555555555536</v>
      </c>
      <c r="E26" s="6">
        <f t="shared" si="9"/>
        <v>0.65972222222222199</v>
      </c>
      <c r="F26" s="7">
        <v>1.0416666666666666E-2</v>
      </c>
      <c r="G26" s="7" t="s">
        <v>112</v>
      </c>
      <c r="H26" s="18" t="s">
        <v>113</v>
      </c>
      <c r="I26" s="18" t="s">
        <v>114</v>
      </c>
      <c r="J26" s="18" t="s">
        <v>115</v>
      </c>
    </row>
    <row r="27" spans="2:10" s="4" customFormat="1" ht="14.25" customHeight="1">
      <c r="B27" s="68"/>
      <c r="C27" s="69"/>
      <c r="D27" s="6">
        <f t="shared" si="8"/>
        <v>0.65972222222222199</v>
      </c>
      <c r="E27" s="6">
        <f t="shared" si="9"/>
        <v>0.67013888888888862</v>
      </c>
      <c r="F27" s="7">
        <v>1.0416666666666666E-2</v>
      </c>
      <c r="G27" s="66" t="s">
        <v>10</v>
      </c>
      <c r="H27" s="66"/>
      <c r="I27" s="66"/>
      <c r="J27" s="67"/>
    </row>
    <row r="28" spans="2:10" ht="14.25" customHeight="1">
      <c r="B28" s="62" t="s">
        <v>38</v>
      </c>
      <c r="C28" s="12" t="s">
        <v>33</v>
      </c>
      <c r="D28" s="6">
        <f t="shared" ref="D28:D33" si="10">IF(ISBLANK(E27),"",E27)</f>
        <v>0.67013888888888862</v>
      </c>
      <c r="E28" s="6">
        <f t="shared" ref="E28:E33" si="11">IF(ISBLANK(F28),"",D28+F28)</f>
        <v>0.68402777777777746</v>
      </c>
      <c r="F28" s="7">
        <v>1.3888888888888888E-2</v>
      </c>
      <c r="G28" s="51" t="s">
        <v>51</v>
      </c>
      <c r="H28" s="52"/>
      <c r="I28" s="11" t="s">
        <v>52</v>
      </c>
      <c r="J28" s="11" t="s">
        <v>53</v>
      </c>
    </row>
    <row r="29" spans="2:10" ht="14.25">
      <c r="B29" s="62"/>
      <c r="C29" s="63" t="s">
        <v>36</v>
      </c>
      <c r="D29" s="6">
        <f t="shared" si="10"/>
        <v>0.68402777777777746</v>
      </c>
      <c r="E29" s="6">
        <f t="shared" si="11"/>
        <v>0.69444444444444409</v>
      </c>
      <c r="F29" s="7">
        <v>1.0416666666666666E-2</v>
      </c>
      <c r="G29" s="19" t="s">
        <v>54</v>
      </c>
      <c r="H29" s="28" t="s">
        <v>164</v>
      </c>
      <c r="I29" s="19" t="s">
        <v>55</v>
      </c>
      <c r="J29" s="19" t="s">
        <v>56</v>
      </c>
    </row>
    <row r="30" spans="2:10" ht="28.5">
      <c r="B30" s="62"/>
      <c r="C30" s="64"/>
      <c r="D30" s="6">
        <f t="shared" si="10"/>
        <v>0.69444444444444409</v>
      </c>
      <c r="E30" s="6">
        <f t="shared" si="11"/>
        <v>0.70486111111111072</v>
      </c>
      <c r="F30" s="7">
        <v>1.0416666666666666E-2</v>
      </c>
      <c r="G30" s="19" t="s">
        <v>116</v>
      </c>
      <c r="H30" s="27" t="s">
        <v>163</v>
      </c>
      <c r="I30" s="19" t="s">
        <v>86</v>
      </c>
      <c r="J30" s="19" t="s">
        <v>87</v>
      </c>
    </row>
    <row r="31" spans="2:10" ht="28.5">
      <c r="B31" s="62"/>
      <c r="C31" s="64"/>
      <c r="D31" s="6">
        <f t="shared" si="10"/>
        <v>0.70486111111111072</v>
      </c>
      <c r="E31" s="6">
        <f t="shared" si="11"/>
        <v>0.71527777777777735</v>
      </c>
      <c r="F31" s="7">
        <v>1.0416666666666666E-2</v>
      </c>
      <c r="G31" s="19" t="s">
        <v>117</v>
      </c>
      <c r="H31" s="19" t="s">
        <v>118</v>
      </c>
      <c r="I31" s="19" t="s">
        <v>88</v>
      </c>
      <c r="J31" s="23" t="s">
        <v>144</v>
      </c>
    </row>
    <row r="32" spans="2:10" ht="28.5">
      <c r="B32" s="62"/>
      <c r="C32" s="64"/>
      <c r="D32" s="6">
        <f t="shared" si="10"/>
        <v>0.71527777777777735</v>
      </c>
      <c r="E32" s="6">
        <f t="shared" si="11"/>
        <v>0.72569444444444398</v>
      </c>
      <c r="F32" s="7">
        <v>1.0416666666666666E-2</v>
      </c>
      <c r="G32" s="19" t="s">
        <v>119</v>
      </c>
      <c r="H32" s="19" t="s">
        <v>120</v>
      </c>
      <c r="I32" s="19" t="s">
        <v>121</v>
      </c>
      <c r="J32" s="19" t="s">
        <v>122</v>
      </c>
    </row>
    <row r="33" spans="2:10" ht="14.25">
      <c r="B33" s="62"/>
      <c r="C33" s="64"/>
      <c r="D33" s="6">
        <f t="shared" si="10"/>
        <v>0.72569444444444398</v>
      </c>
      <c r="E33" s="6">
        <f t="shared" si="11"/>
        <v>0.73611111111111061</v>
      </c>
      <c r="F33" s="7">
        <v>1.0416666666666666E-2</v>
      </c>
      <c r="G33" s="19" t="s">
        <v>119</v>
      </c>
      <c r="H33" s="19" t="s">
        <v>89</v>
      </c>
      <c r="I33" s="19" t="s">
        <v>90</v>
      </c>
      <c r="J33" s="36" t="s">
        <v>182</v>
      </c>
    </row>
    <row r="34" spans="2:10" ht="28.5">
      <c r="B34" s="62"/>
      <c r="C34" s="65"/>
      <c r="D34" s="6">
        <f t="shared" ref="D34" si="12">IF(ISBLANK(E33),"",E33)</f>
        <v>0.73611111111111061</v>
      </c>
      <c r="E34" s="6">
        <f t="shared" ref="E34" si="13">IF(ISBLANK(F34),"",D34+F34)</f>
        <v>0.74652777777777724</v>
      </c>
      <c r="F34" s="7">
        <v>1.0416666666666666E-2</v>
      </c>
      <c r="G34" s="19" t="s">
        <v>123</v>
      </c>
      <c r="H34" s="19" t="s">
        <v>91</v>
      </c>
      <c r="I34" s="19" t="s">
        <v>92</v>
      </c>
      <c r="J34" s="19" t="s">
        <v>124</v>
      </c>
    </row>
  </sheetData>
  <mergeCells count="28">
    <mergeCell ref="G14:H14"/>
    <mergeCell ref="G28:H28"/>
    <mergeCell ref="B28:B34"/>
    <mergeCell ref="C29:C34"/>
    <mergeCell ref="C19:C21"/>
    <mergeCell ref="C22:C26"/>
    <mergeCell ref="G15:H15"/>
    <mergeCell ref="C16:C17"/>
    <mergeCell ref="G27:J27"/>
    <mergeCell ref="B27:C27"/>
    <mergeCell ref="C18:J18"/>
    <mergeCell ref="B15:B26"/>
    <mergeCell ref="B1:J1"/>
    <mergeCell ref="C10:C13"/>
    <mergeCell ref="G9:J9"/>
    <mergeCell ref="G3:H3"/>
    <mergeCell ref="G7:H7"/>
    <mergeCell ref="G10:H10"/>
    <mergeCell ref="G11:H11"/>
    <mergeCell ref="G12:H12"/>
    <mergeCell ref="G13:H13"/>
    <mergeCell ref="B3:B14"/>
    <mergeCell ref="G2:H2"/>
    <mergeCell ref="G4:H4"/>
    <mergeCell ref="C4:C8"/>
    <mergeCell ref="G8:H8"/>
    <mergeCell ref="G6:H6"/>
    <mergeCell ref="G5:H5"/>
  </mergeCells>
  <phoneticPr fontId="2" type="noConversion"/>
  <pageMargins left="7.874015748031496E-2" right="7.874015748031496E-2" top="0.11811023622047245" bottom="0.1181102362204724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0"/>
  <sheetViews>
    <sheetView showGridLines="0" zoomScale="110" zoomScaleNormal="110" workbookViewId="0">
      <pane xSplit="1" ySplit="2" topLeftCell="B22" activePane="bottomRight" state="frozen"/>
      <selection pane="topRight" activeCell="B1" sqref="B1"/>
      <selection pane="bottomLeft" activeCell="A3" sqref="A3"/>
      <selection pane="bottomRight" activeCell="G5" sqref="G5:H5"/>
    </sheetView>
  </sheetViews>
  <sheetFormatPr defaultRowHeight="12.75"/>
  <cols>
    <col min="1" max="1" width="2.28515625" customWidth="1"/>
    <col min="2" max="2" width="19.5703125" customWidth="1"/>
    <col min="3" max="3" width="13.140625" customWidth="1"/>
    <col min="4" max="4" width="6.7109375" bestFit="1" customWidth="1"/>
    <col min="5" max="5" width="5.85546875" customWidth="1"/>
    <col min="6" max="6" width="4.42578125" customWidth="1"/>
    <col min="7" max="7" width="16.7109375" bestFit="1" customWidth="1"/>
    <col min="8" max="8" width="61.42578125" bestFit="1" customWidth="1"/>
    <col min="9" max="9" width="14.7109375" bestFit="1" customWidth="1"/>
    <col min="10" max="10" width="16.85546875" bestFit="1" customWidth="1"/>
  </cols>
  <sheetData>
    <row r="1" spans="2:10" ht="58.5" customHeight="1">
      <c r="B1" s="42" t="s">
        <v>175</v>
      </c>
      <c r="C1" s="84"/>
      <c r="D1" s="84"/>
      <c r="E1" s="84"/>
      <c r="F1" s="84"/>
      <c r="G1" s="84"/>
      <c r="H1" s="84"/>
      <c r="I1" s="84"/>
      <c r="J1" s="85"/>
    </row>
    <row r="2" spans="2:10" s="4" customFormat="1" ht="15.75">
      <c r="B2" s="14" t="s">
        <v>0</v>
      </c>
      <c r="C2" s="15" t="s">
        <v>1</v>
      </c>
      <c r="D2" s="14" t="s">
        <v>6</v>
      </c>
      <c r="E2" s="14" t="s">
        <v>7</v>
      </c>
      <c r="F2" s="14" t="s">
        <v>93</v>
      </c>
      <c r="G2" s="87" t="s">
        <v>5</v>
      </c>
      <c r="H2" s="88"/>
      <c r="I2" s="14" t="s">
        <v>2</v>
      </c>
      <c r="J2" s="14" t="s">
        <v>3</v>
      </c>
    </row>
    <row r="3" spans="2:10" s="4" customFormat="1" ht="14.25">
      <c r="B3" s="62" t="s">
        <v>38</v>
      </c>
      <c r="C3" s="45" t="s">
        <v>34</v>
      </c>
      <c r="D3" s="5">
        <v>0.375</v>
      </c>
      <c r="E3" s="6">
        <f>IF(ISBLANK(F3),"",D3+F3)</f>
        <v>0.38194444444444442</v>
      </c>
      <c r="F3" s="7">
        <v>6.9444444444444441E-3</v>
      </c>
      <c r="G3" s="7" t="s">
        <v>57</v>
      </c>
      <c r="H3" s="11" t="s">
        <v>58</v>
      </c>
      <c r="I3" s="13" t="s">
        <v>67</v>
      </c>
      <c r="J3" s="11" t="s">
        <v>59</v>
      </c>
    </row>
    <row r="4" spans="2:10" s="4" customFormat="1" ht="14.25">
      <c r="B4" s="62"/>
      <c r="C4" s="45"/>
      <c r="D4" s="6">
        <f t="shared" ref="D4" si="0">IF(ISBLANK(E3),"",E3)</f>
        <v>0.38194444444444442</v>
      </c>
      <c r="E4" s="6">
        <f t="shared" ref="E4" si="1">IF(ISBLANK(F4),"",D4+F4)</f>
        <v>0.38888888888888884</v>
      </c>
      <c r="F4" s="7">
        <v>6.9444444444444441E-3</v>
      </c>
      <c r="G4" s="7" t="s">
        <v>57</v>
      </c>
      <c r="H4" s="41" t="s">
        <v>208</v>
      </c>
      <c r="I4" s="41" t="s">
        <v>206</v>
      </c>
      <c r="J4" s="41" t="s">
        <v>207</v>
      </c>
    </row>
    <row r="5" spans="2:10" s="4" customFormat="1" ht="36" customHeight="1">
      <c r="B5" s="62"/>
      <c r="C5" s="45"/>
      <c r="D5" s="6">
        <f t="shared" ref="D5" si="2">IF(ISBLANK(E4),"",E4)</f>
        <v>0.38888888888888884</v>
      </c>
      <c r="E5" s="6">
        <f t="shared" ref="E5" si="3">IF(ISBLANK(F5),"",D5+F5)</f>
        <v>0.40277777777777773</v>
      </c>
      <c r="F5" s="7">
        <v>1.3888888888888888E-2</v>
      </c>
      <c r="G5" s="93" t="s">
        <v>69</v>
      </c>
      <c r="H5" s="94"/>
      <c r="I5" s="13" t="s">
        <v>67</v>
      </c>
      <c r="J5" s="13" t="s">
        <v>68</v>
      </c>
    </row>
    <row r="6" spans="2:10" s="4" customFormat="1" ht="14.25">
      <c r="B6" s="62"/>
      <c r="C6" s="45" t="s">
        <v>35</v>
      </c>
      <c r="D6" s="6">
        <f t="shared" ref="D6:D16" si="4">IF(ISBLANK(E5),"",E5)</f>
        <v>0.40277777777777773</v>
      </c>
      <c r="E6" s="6">
        <f t="shared" ref="E6:E16" si="5">IF(ISBLANK(F6),"",D6+F6)</f>
        <v>0.41319444444444442</v>
      </c>
      <c r="F6" s="7">
        <v>1.0416666666666666E-2</v>
      </c>
      <c r="G6" s="7" t="s">
        <v>60</v>
      </c>
      <c r="H6" s="11" t="s">
        <v>61</v>
      </c>
      <c r="I6" s="11" t="s">
        <v>62</v>
      </c>
      <c r="J6" s="11" t="s">
        <v>63</v>
      </c>
    </row>
    <row r="7" spans="2:10" s="4" customFormat="1" ht="14.25">
      <c r="B7" s="62"/>
      <c r="C7" s="45"/>
      <c r="D7" s="6">
        <f t="shared" si="4"/>
        <v>0.41319444444444442</v>
      </c>
      <c r="E7" s="6">
        <f t="shared" si="5"/>
        <v>0.4236111111111111</v>
      </c>
      <c r="F7" s="7">
        <v>1.0416666666666666E-2</v>
      </c>
      <c r="G7" s="7" t="s">
        <v>60</v>
      </c>
      <c r="H7" s="11" t="s">
        <v>64</v>
      </c>
      <c r="I7" s="11" t="s">
        <v>65</v>
      </c>
      <c r="J7" s="11" t="s">
        <v>66</v>
      </c>
    </row>
    <row r="8" spans="2:10" s="4" customFormat="1" ht="25.5">
      <c r="B8" s="62"/>
      <c r="C8" s="45"/>
      <c r="D8" s="6">
        <f t="shared" si="4"/>
        <v>0.4236111111111111</v>
      </c>
      <c r="E8" s="6">
        <f t="shared" si="5"/>
        <v>0.43402777777777779</v>
      </c>
      <c r="F8" s="7">
        <v>1.0416666666666666E-2</v>
      </c>
      <c r="G8" s="7" t="s">
        <v>169</v>
      </c>
      <c r="H8" s="29" t="s">
        <v>166</v>
      </c>
      <c r="I8" s="29" t="s">
        <v>167</v>
      </c>
      <c r="J8" s="29" t="s">
        <v>168</v>
      </c>
    </row>
    <row r="9" spans="2:10" s="4" customFormat="1" ht="15.75">
      <c r="B9" s="89"/>
      <c r="C9" s="90"/>
      <c r="D9" s="6">
        <f t="shared" si="4"/>
        <v>0.43402777777777779</v>
      </c>
      <c r="E9" s="6">
        <f t="shared" si="5"/>
        <v>0.44444444444444448</v>
      </c>
      <c r="F9" s="16">
        <v>1.0416666666666666E-2</v>
      </c>
      <c r="G9" s="91" t="s">
        <v>10</v>
      </c>
      <c r="H9" s="91"/>
      <c r="I9" s="91"/>
      <c r="J9" s="92"/>
    </row>
    <row r="10" spans="2:10" s="4" customFormat="1" ht="15" customHeight="1">
      <c r="B10" s="53" t="s">
        <v>39</v>
      </c>
      <c r="C10" s="63" t="s">
        <v>34</v>
      </c>
      <c r="D10" s="6">
        <f t="shared" si="4"/>
        <v>0.44444444444444448</v>
      </c>
      <c r="E10" s="6">
        <f t="shared" si="5"/>
        <v>0.45833333333333337</v>
      </c>
      <c r="F10" s="7">
        <v>1.3888888888888888E-2</v>
      </c>
      <c r="G10" s="79" t="s">
        <v>125</v>
      </c>
      <c r="H10" s="80"/>
      <c r="I10" s="17" t="s">
        <v>85</v>
      </c>
      <c r="J10" s="38" t="s">
        <v>194</v>
      </c>
    </row>
    <row r="11" spans="2:10" s="4" customFormat="1" ht="14.25">
      <c r="B11" s="54"/>
      <c r="C11" s="65"/>
      <c r="D11" s="6">
        <f t="shared" si="4"/>
        <v>0.45833333333333337</v>
      </c>
      <c r="E11" s="6">
        <f t="shared" si="5"/>
        <v>0.46875000000000006</v>
      </c>
      <c r="F11" s="7">
        <v>1.0416666666666666E-2</v>
      </c>
      <c r="G11" s="7" t="s">
        <v>95</v>
      </c>
      <c r="H11" s="7" t="s">
        <v>77</v>
      </c>
      <c r="I11" s="17" t="s">
        <v>84</v>
      </c>
      <c r="J11" s="39" t="s">
        <v>197</v>
      </c>
    </row>
    <row r="12" spans="2:10" s="4" customFormat="1" ht="14.25">
      <c r="B12" s="54"/>
      <c r="C12" s="63" t="s">
        <v>35</v>
      </c>
      <c r="D12" s="6">
        <f t="shared" si="4"/>
        <v>0.46875000000000006</v>
      </c>
      <c r="E12" s="6">
        <f t="shared" si="5"/>
        <v>0.47916666666666674</v>
      </c>
      <c r="F12" s="7">
        <v>1.0416666666666666E-2</v>
      </c>
      <c r="G12" s="7" t="s">
        <v>97</v>
      </c>
      <c r="H12" s="7" t="s">
        <v>78</v>
      </c>
      <c r="I12" s="17" t="s">
        <v>83</v>
      </c>
      <c r="J12" s="39" t="s">
        <v>198</v>
      </c>
    </row>
    <row r="13" spans="2:10" s="4" customFormat="1" ht="14.25">
      <c r="B13" s="54"/>
      <c r="C13" s="64"/>
      <c r="D13" s="6">
        <f t="shared" si="4"/>
        <v>0.47916666666666674</v>
      </c>
      <c r="E13" s="6">
        <f t="shared" si="5"/>
        <v>0.48958333333333343</v>
      </c>
      <c r="F13" s="7">
        <v>1.0416666666666666E-2</v>
      </c>
      <c r="G13" s="7" t="s">
        <v>97</v>
      </c>
      <c r="H13" s="7" t="s">
        <v>79</v>
      </c>
      <c r="I13" s="30" t="s">
        <v>171</v>
      </c>
      <c r="J13" s="30" t="s">
        <v>170</v>
      </c>
    </row>
    <row r="14" spans="2:10" s="4" customFormat="1" ht="14.25">
      <c r="B14" s="54"/>
      <c r="C14" s="64"/>
      <c r="D14" s="6">
        <f t="shared" si="4"/>
        <v>0.48958333333333343</v>
      </c>
      <c r="E14" s="6">
        <f t="shared" si="5"/>
        <v>0.50000000000000011</v>
      </c>
      <c r="F14" s="7">
        <v>1.0416666666666666E-2</v>
      </c>
      <c r="G14" s="7" t="s">
        <v>97</v>
      </c>
      <c r="H14" s="7" t="s">
        <v>165</v>
      </c>
      <c r="I14" s="17" t="s">
        <v>25</v>
      </c>
      <c r="J14" s="20" t="s">
        <v>126</v>
      </c>
    </row>
    <row r="15" spans="2:10" s="4" customFormat="1" ht="14.25">
      <c r="B15" s="54"/>
      <c r="C15" s="64"/>
      <c r="D15" s="6">
        <f t="shared" si="4"/>
        <v>0.50000000000000011</v>
      </c>
      <c r="E15" s="6">
        <f t="shared" si="5"/>
        <v>0.51041666666666674</v>
      </c>
      <c r="F15" s="7">
        <v>1.0416666666666666E-2</v>
      </c>
      <c r="G15" s="7" t="s">
        <v>97</v>
      </c>
      <c r="H15" s="7" t="s">
        <v>80</v>
      </c>
      <c r="I15" s="34" t="s">
        <v>180</v>
      </c>
      <c r="J15" s="38" t="s">
        <v>196</v>
      </c>
    </row>
    <row r="16" spans="2:10" s="4" customFormat="1" ht="14.25">
      <c r="B16" s="55"/>
      <c r="C16" s="65"/>
      <c r="D16" s="6">
        <f t="shared" si="4"/>
        <v>0.51041666666666674</v>
      </c>
      <c r="E16" s="6">
        <f t="shared" si="5"/>
        <v>0.52083333333333337</v>
      </c>
      <c r="F16" s="7">
        <v>1.0416666666666666E-2</v>
      </c>
      <c r="G16" s="7" t="s">
        <v>96</v>
      </c>
      <c r="H16" s="7" t="s">
        <v>81</v>
      </c>
      <c r="I16" s="17" t="s">
        <v>82</v>
      </c>
      <c r="J16" s="39" t="s">
        <v>199</v>
      </c>
    </row>
    <row r="17" spans="2:10" s="4" customFormat="1" ht="14.25">
      <c r="B17" s="86" t="s">
        <v>8</v>
      </c>
      <c r="C17" s="86"/>
      <c r="D17" s="86"/>
      <c r="E17" s="86"/>
      <c r="F17" s="86"/>
      <c r="G17" s="86"/>
      <c r="H17" s="86"/>
      <c r="I17" s="86"/>
      <c r="J17" s="86"/>
    </row>
    <row r="18" spans="2:10" s="4" customFormat="1" ht="14.25" customHeight="1">
      <c r="B18" s="62" t="s">
        <v>70</v>
      </c>
      <c r="C18" s="25" t="s">
        <v>33</v>
      </c>
      <c r="D18" s="5">
        <v>0.58333333333333337</v>
      </c>
      <c r="E18" s="6">
        <f t="shared" ref="E18:E19" si="6">IF(ISBLANK(F18),"",D18+F18)</f>
        <v>0.59027777777777779</v>
      </c>
      <c r="F18" s="7">
        <v>6.9444444444444441E-3</v>
      </c>
      <c r="G18" s="51" t="s">
        <v>145</v>
      </c>
      <c r="H18" s="52"/>
      <c r="I18" s="24" t="s">
        <v>23</v>
      </c>
      <c r="J18" s="24" t="s">
        <v>146</v>
      </c>
    </row>
    <row r="19" spans="2:10" s="4" customFormat="1" ht="15" customHeight="1">
      <c r="B19" s="62"/>
      <c r="C19" s="81" t="s">
        <v>34</v>
      </c>
      <c r="D19" s="6">
        <f t="shared" ref="D19" si="7">IF(ISBLANK(E18),"",E18)</f>
        <v>0.59027777777777779</v>
      </c>
      <c r="E19" s="6">
        <f t="shared" si="6"/>
        <v>0.60069444444444442</v>
      </c>
      <c r="F19" s="7">
        <v>1.0416666666666666E-2</v>
      </c>
      <c r="G19" s="26" t="s">
        <v>160</v>
      </c>
      <c r="H19" s="24" t="s">
        <v>158</v>
      </c>
      <c r="I19" s="24" t="s">
        <v>147</v>
      </c>
      <c r="J19" s="24" t="s">
        <v>148</v>
      </c>
    </row>
    <row r="20" spans="2:10" s="4" customFormat="1" ht="15" customHeight="1">
      <c r="B20" s="62"/>
      <c r="C20" s="82"/>
      <c r="D20" s="6">
        <f t="shared" ref="D20:D25" si="8">IF(ISBLANK(E19),"",E19)</f>
        <v>0.60069444444444442</v>
      </c>
      <c r="E20" s="6">
        <f t="shared" ref="E20:E25" si="9">IF(ISBLANK(F20),"",D20+F20)</f>
        <v>0.61111111111111105</v>
      </c>
      <c r="F20" s="7">
        <v>1.0416666666666666E-2</v>
      </c>
      <c r="G20" s="26" t="s">
        <v>160</v>
      </c>
      <c r="H20" s="30" t="s">
        <v>172</v>
      </c>
      <c r="I20" s="24" t="s">
        <v>149</v>
      </c>
      <c r="J20" s="24" t="s">
        <v>150</v>
      </c>
    </row>
    <row r="21" spans="2:10" s="4" customFormat="1" ht="14.25" customHeight="1">
      <c r="B21" s="62"/>
      <c r="C21" s="82"/>
      <c r="D21" s="6">
        <f t="shared" si="8"/>
        <v>0.61111111111111105</v>
      </c>
      <c r="E21" s="6">
        <f t="shared" si="9"/>
        <v>0.62152777777777768</v>
      </c>
      <c r="F21" s="7">
        <v>1.0416666666666666E-2</v>
      </c>
      <c r="G21" s="26" t="s">
        <v>160</v>
      </c>
      <c r="H21" s="24" t="s">
        <v>157</v>
      </c>
      <c r="I21" s="24" t="s">
        <v>161</v>
      </c>
      <c r="J21" s="35" t="s">
        <v>181</v>
      </c>
    </row>
    <row r="22" spans="2:10" s="4" customFormat="1" ht="14.25" customHeight="1">
      <c r="B22" s="62"/>
      <c r="C22" s="82"/>
      <c r="D22" s="6">
        <f t="shared" si="8"/>
        <v>0.62152777777777768</v>
      </c>
      <c r="E22" s="6">
        <f t="shared" si="9"/>
        <v>0.63194444444444431</v>
      </c>
      <c r="F22" s="7">
        <v>1.0416666666666666E-2</v>
      </c>
      <c r="G22" s="24" t="s">
        <v>71</v>
      </c>
      <c r="H22" s="24" t="s">
        <v>159</v>
      </c>
      <c r="I22" s="24" t="s">
        <v>151</v>
      </c>
      <c r="J22" s="32" t="s">
        <v>176</v>
      </c>
    </row>
    <row r="23" spans="2:10" s="4" customFormat="1" ht="14.25" customHeight="1">
      <c r="B23" s="62"/>
      <c r="C23" s="83"/>
      <c r="D23" s="6">
        <f t="shared" si="8"/>
        <v>0.63194444444444431</v>
      </c>
      <c r="E23" s="6">
        <f t="shared" si="9"/>
        <v>0.64236111111111094</v>
      </c>
      <c r="F23" s="7">
        <v>1.0416666666666666E-2</v>
      </c>
      <c r="G23" s="24" t="s">
        <v>155</v>
      </c>
      <c r="H23" s="37" t="s">
        <v>183</v>
      </c>
      <c r="I23" s="37" t="s">
        <v>184</v>
      </c>
      <c r="J23" s="37" t="s">
        <v>185</v>
      </c>
    </row>
    <row r="24" spans="2:10" s="4" customFormat="1" ht="14.25" customHeight="1">
      <c r="B24" s="62"/>
      <c r="C24" s="81" t="s">
        <v>156</v>
      </c>
      <c r="D24" s="6">
        <f t="shared" si="8"/>
        <v>0.64236111111111094</v>
      </c>
      <c r="E24" s="6">
        <f t="shared" si="9"/>
        <v>0.65277777777777757</v>
      </c>
      <c r="F24" s="7">
        <v>1.0416666666666666E-2</v>
      </c>
      <c r="G24" s="24" t="s">
        <v>152</v>
      </c>
      <c r="H24" s="37" t="s">
        <v>186</v>
      </c>
      <c r="I24" s="37" t="s">
        <v>187</v>
      </c>
      <c r="J24" s="37" t="s">
        <v>188</v>
      </c>
    </row>
    <row r="25" spans="2:10" s="4" customFormat="1" ht="14.25" customHeight="1">
      <c r="B25" s="62"/>
      <c r="C25" s="82"/>
      <c r="D25" s="6">
        <f t="shared" si="8"/>
        <v>0.65277777777777757</v>
      </c>
      <c r="E25" s="6">
        <f t="shared" si="9"/>
        <v>0.6631944444444442</v>
      </c>
      <c r="F25" s="7">
        <v>1.0416666666666666E-2</v>
      </c>
      <c r="G25" s="24" t="s">
        <v>153</v>
      </c>
      <c r="H25" s="37" t="s">
        <v>193</v>
      </c>
      <c r="I25" s="37" t="s">
        <v>189</v>
      </c>
      <c r="J25" s="37" t="s">
        <v>190</v>
      </c>
    </row>
    <row r="26" spans="2:10" s="4" customFormat="1" ht="15.75" customHeight="1">
      <c r="B26" s="62"/>
      <c r="C26" s="82"/>
      <c r="D26" s="6">
        <f t="shared" ref="D26" si="10">IF(ISBLANK(E25),"",E25)</f>
        <v>0.6631944444444442</v>
      </c>
      <c r="E26" s="6">
        <f t="shared" ref="E26" si="11">IF(ISBLANK(F26),"",D26+F26)</f>
        <v>0.67361111111111083</v>
      </c>
      <c r="F26" s="7">
        <v>1.0416666666666666E-2</v>
      </c>
      <c r="G26" s="24" t="s">
        <v>154</v>
      </c>
      <c r="H26" s="37" t="s">
        <v>191</v>
      </c>
      <c r="I26" s="37" t="s">
        <v>65</v>
      </c>
      <c r="J26" s="37" t="s">
        <v>192</v>
      </c>
    </row>
    <row r="27" spans="2:10" s="4" customFormat="1" ht="15.75" customHeight="1">
      <c r="B27" s="62"/>
      <c r="C27" s="83"/>
      <c r="D27" s="6">
        <f t="shared" ref="D27:D30" si="12">IF(ISBLANK(E26),"",E26)</f>
        <v>0.67361111111111083</v>
      </c>
      <c r="E27" s="6">
        <f t="shared" ref="E27:E30" si="13">IF(ISBLANK(F27),"",D27+F27)</f>
        <v>0.67708333333333304</v>
      </c>
      <c r="F27" s="7">
        <v>3.472222222222222E-3</v>
      </c>
      <c r="G27" s="51" t="s">
        <v>179</v>
      </c>
      <c r="H27" s="52"/>
      <c r="I27" s="33" t="s">
        <v>178</v>
      </c>
      <c r="J27" s="33" t="s">
        <v>177</v>
      </c>
    </row>
    <row r="28" spans="2:10" s="4" customFormat="1" ht="15.75">
      <c r="B28" s="68"/>
      <c r="C28" s="69"/>
      <c r="D28" s="6">
        <f t="shared" si="12"/>
        <v>0.67708333333333304</v>
      </c>
      <c r="E28" s="6">
        <f t="shared" si="13"/>
        <v>0.68749999999999967</v>
      </c>
      <c r="F28" s="7">
        <v>1.0416666666666666E-2</v>
      </c>
      <c r="G28" s="46" t="s">
        <v>10</v>
      </c>
      <c r="H28" s="47"/>
      <c r="I28" s="47"/>
      <c r="J28" s="48"/>
    </row>
    <row r="29" spans="2:10" s="4" customFormat="1" ht="61.5" customHeight="1">
      <c r="B29" s="77" t="s">
        <v>32</v>
      </c>
      <c r="C29" s="8" t="s">
        <v>16</v>
      </c>
      <c r="D29" s="6">
        <f t="shared" si="12"/>
        <v>0.68749999999999967</v>
      </c>
      <c r="E29" s="6">
        <f t="shared" si="13"/>
        <v>0.70138888888888851</v>
      </c>
      <c r="F29" s="7">
        <v>1.3888888888888888E-2</v>
      </c>
      <c r="G29" s="75" t="s">
        <v>27</v>
      </c>
      <c r="H29" s="76"/>
      <c r="I29" s="2" t="s">
        <v>4</v>
      </c>
      <c r="J29" s="2" t="s">
        <v>13</v>
      </c>
    </row>
    <row r="30" spans="2:10" s="4" customFormat="1" ht="31.5">
      <c r="B30" s="78"/>
      <c r="C30" s="8" t="s">
        <v>17</v>
      </c>
      <c r="D30" s="6">
        <f t="shared" si="12"/>
        <v>0.70138888888888851</v>
      </c>
      <c r="E30" s="6">
        <f t="shared" si="13"/>
        <v>0.70486111111111072</v>
      </c>
      <c r="F30" s="7">
        <v>3.472222222222222E-3</v>
      </c>
      <c r="G30" s="75" t="s">
        <v>14</v>
      </c>
      <c r="H30" s="76"/>
      <c r="I30" s="2" t="s">
        <v>4</v>
      </c>
      <c r="J30" s="2" t="s">
        <v>15</v>
      </c>
    </row>
  </sheetData>
  <mergeCells count="23">
    <mergeCell ref="B1:J1"/>
    <mergeCell ref="B17:J17"/>
    <mergeCell ref="G2:H2"/>
    <mergeCell ref="G28:J28"/>
    <mergeCell ref="B28:C28"/>
    <mergeCell ref="B10:B16"/>
    <mergeCell ref="B9:C9"/>
    <mergeCell ref="G9:J9"/>
    <mergeCell ref="B3:B8"/>
    <mergeCell ref="G5:H5"/>
    <mergeCell ref="C3:C5"/>
    <mergeCell ref="C6:C8"/>
    <mergeCell ref="G18:H18"/>
    <mergeCell ref="C10:C11"/>
    <mergeCell ref="C12:C16"/>
    <mergeCell ref="G29:H29"/>
    <mergeCell ref="G30:H30"/>
    <mergeCell ref="B29:B30"/>
    <mergeCell ref="G10:H10"/>
    <mergeCell ref="C19:C23"/>
    <mergeCell ref="G27:H27"/>
    <mergeCell ref="B18:B27"/>
    <mergeCell ref="C24:C27"/>
  </mergeCells>
  <phoneticPr fontId="2" type="noConversion"/>
  <pageMargins left="7.874015748031496E-2" right="7.874015748031496E-2" top="0.11811023622047245" bottom="0.1181102362204724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02492A5-8EF1-4C1B-845F-A38FEBE6E5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Day-1</vt:lpstr>
      <vt:lpstr>Day-2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cmcc</dc:creator>
  <cp:lastModifiedBy>cmcc</cp:lastModifiedBy>
  <cp:lastPrinted>2015-07-13T00:09:30Z</cp:lastPrinted>
  <dcterms:created xsi:type="dcterms:W3CDTF">2014-01-19T07:18:24Z</dcterms:created>
  <dcterms:modified xsi:type="dcterms:W3CDTF">2017-06-23T02:25:29Z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TC100689882052</vt:lpwstr>
  </property>
  <property fmtid="{D5CDD505-2E9C-101B-9397-08002B2CF9AE}" pid="3" name="_NewReviewCycle">
    <vt:lpwstr/>
  </property>
</Properties>
</file>