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35" windowWidth="7800" windowHeight="7230"/>
  </bookViews>
  <sheets>
    <sheet name="Day-1" sheetId="1" r:id="rId1"/>
    <sheet name="Day-2" sheetId="2" r:id="rId2"/>
  </sheets>
  <calcPr calcId="125725"/>
</workbook>
</file>

<file path=xl/calcChain.xml><?xml version="1.0" encoding="utf-8"?>
<calcChain xmlns="http://schemas.openxmlformats.org/spreadsheetml/2006/main">
  <c r="E7" i="1"/>
  <c r="E3" i="2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E3" i="1"/>
  <c r="D4"/>
  <c r="E4"/>
  <c r="D5"/>
  <c r="E5"/>
  <c r="D6"/>
  <c r="E6"/>
  <c r="D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31" i="2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E21" i="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</calcChain>
</file>

<file path=xl/sharedStrings.xml><?xml version="1.0" encoding="utf-8"?>
<sst xmlns="http://schemas.openxmlformats.org/spreadsheetml/2006/main" count="253" uniqueCount="212">
  <si>
    <t>Session</t>
  </si>
  <si>
    <t>Sub-Session</t>
  </si>
  <si>
    <t>Topic</t>
  </si>
  <si>
    <t>Company</t>
  </si>
  <si>
    <t>Speaker</t>
  </si>
  <si>
    <t>From</t>
    <phoneticPr fontId="3" type="noConversion"/>
  </si>
  <si>
    <t>To</t>
    <phoneticPr fontId="3" type="noConversion"/>
  </si>
  <si>
    <t>Dur</t>
    <phoneticPr fontId="3" type="noConversion"/>
  </si>
  <si>
    <t>Program Summary</t>
  </si>
  <si>
    <t>Opening</t>
    <phoneticPr fontId="3" type="noConversion"/>
  </si>
  <si>
    <t>GTI</t>
    <phoneticPr fontId="1" type="noConversion"/>
  </si>
  <si>
    <t>Yuhong Huang</t>
    <phoneticPr fontId="1" type="noConversion"/>
  </si>
  <si>
    <t>Program Report</t>
    <phoneticPr fontId="3" type="noConversion"/>
  </si>
  <si>
    <t>Coffee Break</t>
    <phoneticPr fontId="1" type="noConversion"/>
  </si>
  <si>
    <t>Topic 1</t>
    <phoneticPr fontId="1" type="noConversion"/>
  </si>
  <si>
    <t>Topic 2</t>
    <phoneticPr fontId="1" type="noConversion"/>
  </si>
  <si>
    <t>Open Discussion</t>
    <phoneticPr fontId="1" type="noConversion"/>
  </si>
  <si>
    <t>How should operators proceed with trending ideas on building the next-gen network architecture?</t>
    <phoneticPr fontId="1" type="noConversion"/>
  </si>
  <si>
    <t>Topic 3</t>
    <phoneticPr fontId="1" type="noConversion"/>
  </si>
  <si>
    <t>Topic 4</t>
    <phoneticPr fontId="1" type="noConversion"/>
  </si>
  <si>
    <t>Topic 5</t>
    <phoneticPr fontId="1" type="noConversion"/>
  </si>
  <si>
    <t>MIoT International Roaming Requirements</t>
  </si>
  <si>
    <t>Opening Speech</t>
    <phoneticPr fontId="1" type="noConversion"/>
  </si>
  <si>
    <t>4G &amp; Evolution Program</t>
    <phoneticPr fontId="3" type="noConversion"/>
  </si>
  <si>
    <t>CM</t>
    <phoneticPr fontId="3" type="noConversion"/>
  </si>
  <si>
    <t>Guangyi Liu</t>
    <phoneticPr fontId="3" type="noConversion"/>
  </si>
  <si>
    <t>5G eMBB Program</t>
    <phoneticPr fontId="3" type="noConversion"/>
  </si>
  <si>
    <t>VDF</t>
    <phoneticPr fontId="3" type="noConversion"/>
  </si>
  <si>
    <t>Prakash Bhat</t>
    <phoneticPr fontId="3" type="noConversion"/>
  </si>
  <si>
    <t>Shanpeng Xiao</t>
    <phoneticPr fontId="3" type="noConversion"/>
  </si>
  <si>
    <t>Cloud Robot</t>
  </si>
  <si>
    <t>Tomohiko Furutani</t>
  </si>
  <si>
    <r>
      <t xml:space="preserve">21st GTI Workshop Agenda
 </t>
    </r>
    <r>
      <rPr>
        <b/>
        <sz val="18"/>
        <color theme="0"/>
        <rFont val="Cambria"/>
        <family val="1"/>
      </rPr>
      <t xml:space="preserve">   Date: Feb. 22nd                    Meeting room: Novotel  Glories B&amp;C</t>
    </r>
    <phoneticPr fontId="3" type="noConversion"/>
  </si>
  <si>
    <r>
      <t xml:space="preserve">21st GTI Workshop Agenda
    </t>
    </r>
    <r>
      <rPr>
        <b/>
        <sz val="18"/>
        <color theme="0"/>
        <rFont val="Cambria"/>
        <family val="1"/>
      </rPr>
      <t>Date: Feb. 23rd                    Meeting room: Novotel  Glories B&amp;C</t>
    </r>
    <phoneticPr fontId="3" type="noConversion"/>
  </si>
  <si>
    <t>5G eMBB White paper's</t>
    <phoneticPr fontId="1" type="noConversion"/>
  </si>
  <si>
    <t>5G field trial plan release</t>
    <phoneticPr fontId="1" type="noConversion"/>
  </si>
  <si>
    <t>CMCC 5G trial plan</t>
  </si>
  <si>
    <t>CM</t>
  </si>
  <si>
    <t>ORAN: Open-source, Standard, Intelligence, Low-cost RAN</t>
  </si>
  <si>
    <t>Introduction to Network Slicing WP</t>
  </si>
  <si>
    <t>Nokia</t>
  </si>
  <si>
    <t>NSA/SA on one chipset</t>
  </si>
  <si>
    <t>Power Consumption</t>
  </si>
  <si>
    <t>Keysight</t>
  </si>
  <si>
    <t xml:space="preserve">5G Device RF Component Research Report </t>
  </si>
  <si>
    <t>Taiyo Yuden</t>
  </si>
  <si>
    <t>Outlook of 5G Device (Smartphone, tablet, etc.)</t>
  </si>
  <si>
    <t>Ericsson</t>
  </si>
  <si>
    <t>Test solution and test instrument roadmap</t>
    <phoneticPr fontId="1" type="noConversion"/>
  </si>
  <si>
    <t>Sub-6GHz 5G Deployment White Paper</t>
    <phoneticPr fontId="1" type="noConversion"/>
  </si>
  <si>
    <t>I-Kang</t>
    <phoneticPr fontId="1" type="noConversion"/>
  </si>
  <si>
    <t>Lunch</t>
    <phoneticPr fontId="1" type="noConversion"/>
  </si>
  <si>
    <t>Topic 1</t>
    <phoneticPr fontId="1" type="noConversion"/>
  </si>
  <si>
    <t>Topic 2</t>
    <phoneticPr fontId="1" type="noConversion"/>
  </si>
  <si>
    <t>Topic 3</t>
    <phoneticPr fontId="3" type="noConversion"/>
  </si>
  <si>
    <r>
      <rPr>
        <b/>
        <sz val="12"/>
        <color theme="1"/>
        <rFont val="Calibri"/>
        <family val="2"/>
      </rPr>
      <t>Summary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</si>
  <si>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Program summary</t>
    <phoneticPr fontId="1" type="noConversion"/>
  </si>
  <si>
    <t>GTI</t>
    <phoneticPr fontId="1" type="noConversion"/>
  </si>
  <si>
    <t>Program Cordinators</t>
    <phoneticPr fontId="1" type="noConversion"/>
  </si>
  <si>
    <t>Closing remarks</t>
    <phoneticPr fontId="1" type="noConversion"/>
  </si>
  <si>
    <t>Conclusions and GTI Future Plan</t>
    <phoneticPr fontId="1" type="noConversion"/>
  </si>
  <si>
    <t>Yuhong Huang</t>
    <phoneticPr fontId="1" type="noConversion"/>
  </si>
  <si>
    <t>How should the industry put together a 5G E2E voice solution?</t>
    <phoneticPr fontId="1" type="noConversion"/>
  </si>
  <si>
    <t xml:space="preserve">Transport network in 5G </t>
    <phoneticPr fontId="3" type="noConversion"/>
  </si>
  <si>
    <t>Managing the energy consumption challenge in 5G</t>
    <phoneticPr fontId="3" type="noConversion"/>
  </si>
  <si>
    <t>Ericsson</t>
    <phoneticPr fontId="3" type="noConversion"/>
  </si>
  <si>
    <t>Nokia</t>
    <phoneticPr fontId="3" type="noConversion"/>
  </si>
  <si>
    <t>What are the challenges and solutions for operators to deploy 5G network?</t>
    <phoneticPr fontId="1" type="noConversion"/>
  </si>
  <si>
    <t>Cloud RAN and CU/DU deployment and for 5G</t>
    <phoneticPr fontId="3" type="noConversion"/>
  </si>
  <si>
    <t>ZTE</t>
    <phoneticPr fontId="3" type="noConversion"/>
  </si>
  <si>
    <t>CM</t>
    <phoneticPr fontId="1" type="noConversion"/>
  </si>
  <si>
    <t>Device support to 4G evolution</t>
    <phoneticPr fontId="1" type="noConversion"/>
  </si>
  <si>
    <t>Massive MIMO large-scale commercial experience and industry insight</t>
    <phoneticPr fontId="1" type="noConversion"/>
  </si>
  <si>
    <t>Huawei</t>
    <phoneticPr fontId="1" type="noConversion"/>
  </si>
  <si>
    <t>Lunch</t>
    <phoneticPr fontId="1" type="noConversion"/>
  </si>
  <si>
    <t>Topic 1</t>
    <phoneticPr fontId="1" type="noConversion"/>
  </si>
  <si>
    <t xml:space="preserve">Applications of NB-IoT on Wearable and Positioning Devices </t>
    <phoneticPr fontId="1" type="noConversion"/>
  </si>
  <si>
    <t>MTK</t>
    <phoneticPr fontId="1" type="noConversion"/>
  </si>
  <si>
    <t>Abardeen</t>
    <phoneticPr fontId="1" type="noConversion"/>
  </si>
  <si>
    <t>Quectel</t>
    <phoneticPr fontId="1" type="noConversion"/>
  </si>
  <si>
    <t>Security Threats &amp; Solutions</t>
    <phoneticPr fontId="1" type="noConversion"/>
  </si>
  <si>
    <t>CM</t>
    <phoneticPr fontId="1" type="noConversion"/>
  </si>
  <si>
    <t>Topic 2</t>
    <phoneticPr fontId="1" type="noConversion"/>
  </si>
  <si>
    <t>IoT Test Solutions based on Deployment Scenarios</t>
    <phoneticPr fontId="1" type="noConversion"/>
  </si>
  <si>
    <t>R&amp;S</t>
    <phoneticPr fontId="1" type="noConversion"/>
  </si>
  <si>
    <t>Progress on GTI Certifified IoT Chipset and Module</t>
    <phoneticPr fontId="1" type="noConversion"/>
  </si>
  <si>
    <t>What are the progress and issues of 5G devices, chipsets and test solutions?</t>
    <phoneticPr fontId="1" type="noConversion"/>
  </si>
  <si>
    <t>Samsung</t>
    <phoneticPr fontId="3" type="noConversion"/>
  </si>
  <si>
    <t>What are the key challenges and solutions for RF component?</t>
    <phoneticPr fontId="1" type="noConversion"/>
  </si>
  <si>
    <t>Topic 3</t>
    <phoneticPr fontId="1" type="noConversion"/>
  </si>
  <si>
    <t>Lenovo</t>
    <phoneticPr fontId="3" type="noConversion"/>
  </si>
  <si>
    <t>Overview of M-IoT E2E Solutions covering network/chipset/module/terminal/eSIM</t>
    <phoneticPr fontId="1" type="noConversion"/>
  </si>
  <si>
    <t>What is the lastest progress of GTI certified IoT chipset/module/terminal and how would it benefit the industry?</t>
    <phoneticPr fontId="1" type="noConversion"/>
  </si>
  <si>
    <t>MIoT Evolution and Test Solutions</t>
    <phoneticPr fontId="1" type="noConversion"/>
  </si>
  <si>
    <t>Keysight</t>
    <phoneticPr fontId="1" type="noConversion"/>
  </si>
  <si>
    <t>what is the future of 5G Form Factor?</t>
    <phoneticPr fontId="1" type="noConversion"/>
  </si>
  <si>
    <t>Cont. Day1</t>
    <phoneticPr fontId="3" type="noConversion"/>
  </si>
  <si>
    <t>All(Discussion)</t>
    <phoneticPr fontId="1" type="noConversion"/>
  </si>
  <si>
    <t>All(Discussion)</t>
    <phoneticPr fontId="3" type="noConversion"/>
  </si>
  <si>
    <t>5G New Device Type Report Release</t>
    <phoneticPr fontId="1" type="noConversion"/>
  </si>
  <si>
    <t>Coffee Break</t>
  </si>
  <si>
    <t>5G Deployment scenarios beyond initial NSA and SA</t>
    <phoneticPr fontId="3" type="noConversion"/>
  </si>
  <si>
    <t>PA Progress and Challenges Faced</t>
    <phoneticPr fontId="1" type="noConversion"/>
  </si>
  <si>
    <t>Filter Solutions for 5G Devices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</si>
  <si>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3" type="noConversion"/>
  </si>
  <si>
    <t>IoT Focus - What's happening globally for MIoT and MIoT Roaming</t>
    <phoneticPr fontId="3" type="noConversion"/>
  </si>
  <si>
    <t>GSMA MIoT program</t>
  </si>
  <si>
    <t>Barbara Pareglio</t>
  </si>
  <si>
    <t>Satlsh Jamadagni</t>
  </si>
  <si>
    <t>4G &amp; Evolution - Private Networks Focus</t>
    <phoneticPr fontId="3" type="noConversion"/>
  </si>
  <si>
    <t>5G Focus</t>
    <phoneticPr fontId="3" type="noConversion"/>
  </si>
  <si>
    <t>Huawei</t>
  </si>
  <si>
    <t>Datang</t>
  </si>
  <si>
    <t>Huawei</t>
    <phoneticPr fontId="3" type="noConversion"/>
  </si>
  <si>
    <t>ZTE</t>
    <phoneticPr fontId="3" type="noConversion"/>
  </si>
  <si>
    <t>ZTE</t>
    <phoneticPr fontId="1" type="noConversion"/>
  </si>
  <si>
    <t>Huawei</t>
    <phoneticPr fontId="3" type="noConversion"/>
  </si>
  <si>
    <t>5G Voice Solution on chipset side</t>
    <phoneticPr fontId="3" type="noConversion"/>
  </si>
  <si>
    <t>Architecture for Real-time communication in 5G</t>
    <phoneticPr fontId="3" type="noConversion"/>
  </si>
  <si>
    <t>Huawei</t>
    <phoneticPr fontId="1" type="noConversion"/>
  </si>
  <si>
    <t>Qualcomm</t>
    <phoneticPr fontId="3" type="noConversion"/>
  </si>
  <si>
    <t>BT</t>
    <phoneticPr fontId="1" type="noConversion"/>
  </si>
  <si>
    <t>Eric Desbonnets</t>
    <phoneticPr fontId="3" type="noConversion"/>
  </si>
  <si>
    <t>Soitec</t>
    <phoneticPr fontId="3" type="noConversion"/>
  </si>
  <si>
    <t>Top Ten 5G Use Cases</t>
  </si>
  <si>
    <t>Lawrence Yu</t>
  </si>
  <si>
    <t>5G cloud VR rendering solution and its innovative and divers VR application</t>
  </si>
  <si>
    <t>Network slicing as a service (NSaaS) and 5G for URLLC</t>
  </si>
  <si>
    <t>Rainer Liebhart</t>
  </si>
  <si>
    <t>Make a difference with 5G - to meet 5G end user expectations</t>
  </si>
  <si>
    <t>Hans Kroener</t>
  </si>
  <si>
    <t>Typical 5G Application on Internet of vehicles and industrial control</t>
  </si>
  <si>
    <t>5G use case: HD video</t>
  </si>
  <si>
    <t>ZTE</t>
  </si>
  <si>
    <t>Emmanuel Coelho Alves</t>
    <phoneticPr fontId="3" type="noConversion"/>
  </si>
  <si>
    <t>William Navarro</t>
    <phoneticPr fontId="3" type="noConversion"/>
  </si>
  <si>
    <t>Ulrich Dropmann</t>
    <phoneticPr fontId="3" type="noConversion"/>
  </si>
  <si>
    <t>KDDI</t>
    <phoneticPr fontId="1" type="noConversion"/>
  </si>
  <si>
    <t>Xize Wang</t>
    <phoneticPr fontId="1" type="noConversion"/>
  </si>
  <si>
    <t>Skyworks+Qorvo</t>
    <phoneticPr fontId="1" type="noConversion"/>
  </si>
  <si>
    <t>Samsung</t>
    <phoneticPr fontId="1" type="noConversion"/>
  </si>
  <si>
    <t>Chengjun Sun</t>
    <phoneticPr fontId="1" type="noConversion"/>
  </si>
  <si>
    <t>Update on innovative business &amp; services activities</t>
  </si>
  <si>
    <t>Sprint</t>
  </si>
  <si>
    <t>Kathleen Leach</t>
  </si>
  <si>
    <t>Private LTE for Mission Critical Communication in Industry 4.0 Transformation</t>
  </si>
  <si>
    <t>Arete-M</t>
  </si>
  <si>
    <t>PS Tang</t>
  </si>
  <si>
    <t>Private networks</t>
  </si>
  <si>
    <t>RIL</t>
  </si>
  <si>
    <t>GSMA</t>
  </si>
  <si>
    <t>MIoT Roaming</t>
  </si>
  <si>
    <t>Sub-6GHz status and WP update</t>
  </si>
  <si>
    <t>Siegfried Chang</t>
    <phoneticPr fontId="1" type="noConversion"/>
  </si>
  <si>
    <t>Manuel Blanco</t>
    <phoneticPr fontId="1" type="noConversion"/>
  </si>
  <si>
    <t>Marco Chan</t>
    <phoneticPr fontId="1" type="noConversion"/>
  </si>
  <si>
    <t>Xie Feng</t>
    <phoneticPr fontId="1" type="noConversion"/>
  </si>
  <si>
    <t>Guowei Li</t>
    <phoneticPr fontId="1" type="noConversion"/>
  </si>
  <si>
    <t>David Baró</t>
    <phoneticPr fontId="1" type="noConversion"/>
  </si>
  <si>
    <t>Jean-Max Jacquotte</t>
    <phoneticPr fontId="1" type="noConversion"/>
  </si>
  <si>
    <t>Chih-Lin I</t>
    <phoneticPr fontId="3" type="noConversion"/>
  </si>
  <si>
    <t>Kee-Bong Song</t>
    <phoneticPr fontId="1" type="noConversion"/>
  </si>
  <si>
    <t>I-Kang</t>
  </si>
  <si>
    <t>Xize Wang</t>
    <phoneticPr fontId="1" type="noConversion"/>
  </si>
  <si>
    <t>Mike Tanahashi</t>
    <phoneticPr fontId="1" type="noConversion"/>
  </si>
  <si>
    <t>Ying Huang</t>
    <phoneticPr fontId="1" type="noConversion"/>
  </si>
  <si>
    <t>Shanpeng Xiao</t>
    <phoneticPr fontId="1" type="noConversion"/>
  </si>
  <si>
    <t>Jiang Wu</t>
    <phoneticPr fontId="3" type="noConversion"/>
  </si>
  <si>
    <t>Gillian Leetch</t>
    <phoneticPr fontId="3" type="noConversion"/>
  </si>
  <si>
    <t>Kevin Walsh</t>
    <phoneticPr fontId="1" type="noConversion"/>
  </si>
  <si>
    <t xml:space="preserve">MIoT Market Updates and Commercial Test Result </t>
    <phoneticPr fontId="1" type="noConversion"/>
  </si>
  <si>
    <t>Jane Zhu</t>
    <phoneticPr fontId="1" type="noConversion"/>
  </si>
  <si>
    <t>Joe Zhou</t>
    <phoneticPr fontId="3" type="noConversion"/>
  </si>
  <si>
    <t>Engineered substrates – the foundation of 5G</t>
    <phoneticPr fontId="3" type="noConversion"/>
  </si>
  <si>
    <t>Industrial support on 4G evolution to 5G</t>
    <phoneticPr fontId="1" type="noConversion"/>
  </si>
  <si>
    <t>Idea Sharing</t>
    <phoneticPr fontId="1" type="noConversion"/>
  </si>
  <si>
    <r>
      <rPr>
        <b/>
        <sz val="12"/>
        <color theme="1"/>
        <rFont val="Calibri"/>
        <family val="2"/>
      </rPr>
      <t>Plenary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</si>
  <si>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MTK</t>
  </si>
  <si>
    <t>MTK</t>
    <phoneticPr fontId="1" type="noConversion"/>
  </si>
  <si>
    <t>Alex Wang</t>
    <phoneticPr fontId="3" type="noConversion"/>
  </si>
  <si>
    <t>Colin Jiang</t>
    <phoneticPr fontId="3" type="noConversion"/>
  </si>
  <si>
    <t>Wenchong Yuan</t>
    <phoneticPr fontId="3" type="noConversion"/>
  </si>
  <si>
    <t xml:space="preserve">Gang Han </t>
    <phoneticPr fontId="3" type="noConversion"/>
  </si>
  <si>
    <t>5G Massive MIMO
-The key challenges and solutions for 5G Capacity enhancement: 3D Beamforming
-Key enhancement and how massive MIMO faciliates the rollout of 5G</t>
    <phoneticPr fontId="3" type="noConversion"/>
  </si>
  <si>
    <t>C-band coverage
-5G capacity enhancement challenges &amp; solutions to address C-band coverage
-Mainstream 3.5GHz 5G NR coverage analysis and validation</t>
    <phoneticPr fontId="3" type="noConversion"/>
  </si>
  <si>
    <t>Bo Chen</t>
    <phoneticPr fontId="3" type="noConversion"/>
  </si>
  <si>
    <t>Keysight</t>
    <phoneticPr fontId="3" type="noConversion"/>
  </si>
  <si>
    <t>MIoT Program</t>
  </si>
  <si>
    <t>SoftBank</t>
  </si>
  <si>
    <t>Operators’ strategy and roadmap on 4G evolution to 5G</t>
  </si>
  <si>
    <t>Mansoor Hanif</t>
  </si>
  <si>
    <t>Toshi Wakayama</t>
  </si>
  <si>
    <t>Shanpeng Xiao</t>
  </si>
  <si>
    <t>Takashi Tsutsui</t>
  </si>
  <si>
    <t>The secret of deploying and managing connectivity</t>
  </si>
  <si>
    <t>Gemalto</t>
  </si>
  <si>
    <t>Cloudminds</t>
  </si>
  <si>
    <t>Evolution of Cellular V2X</t>
  </si>
  <si>
    <t>Cloud Based AI Vision On 5G</t>
  </si>
  <si>
    <t>Ali Zaidi</t>
  </si>
  <si>
    <r>
      <t xml:space="preserve">5G eMBB
</t>
    </r>
    <r>
      <rPr>
        <u/>
        <sz val="12"/>
        <color theme="1"/>
        <rFont val="Calibri"/>
        <family val="2"/>
      </rPr>
      <t>Moderator:
Prakash Bhat</t>
    </r>
  </si>
  <si>
    <r>
      <t xml:space="preserve">Innovative Business and Application
</t>
    </r>
    <r>
      <rPr>
        <u/>
        <sz val="12"/>
        <color theme="1"/>
        <rFont val="Calibri"/>
        <family val="2"/>
      </rPr>
      <t>Moderator:
Kathleen Leach</t>
    </r>
  </si>
  <si>
    <t>Li-Ke Huang</t>
  </si>
  <si>
    <t>Cobham Wireless</t>
  </si>
  <si>
    <t>Andrew Zhou</t>
  </si>
  <si>
    <t>Jinming Zhao</t>
  </si>
  <si>
    <r>
      <t xml:space="preserve">M-IoT
</t>
    </r>
    <r>
      <rPr>
        <u/>
        <sz val="12"/>
        <color theme="1"/>
        <rFont val="Calibri"/>
        <family val="2"/>
      </rPr>
      <t>Moderator: 
Herkole Sava</t>
    </r>
  </si>
  <si>
    <r>
      <rPr>
        <b/>
        <sz val="12"/>
        <color theme="1"/>
        <rFont val="Calibri"/>
        <family val="2"/>
      </rPr>
      <t>4G&amp;Evolution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Guangyi Liu</t>
    </r>
  </si>
  <si>
    <t>Test Solution</t>
  </si>
  <si>
    <t>Kailash Narayanan</t>
    <phoneticPr fontId="1" type="noConversion"/>
  </si>
  <si>
    <t>Yan Li</t>
  </si>
  <si>
    <t>Minnie Huang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</si>
</sst>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i/>
      <sz val="12"/>
      <color theme="1"/>
      <name val="Calibri"/>
      <family val="2"/>
    </font>
    <font>
      <u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176" fontId="9" fillId="1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Border="1" applyAlignment="1" applyProtection="1">
      <alignment horizontal="left" vertical="center" wrapText="1"/>
      <protection locked="0"/>
    </xf>
    <xf numFmtId="176" fontId="9" fillId="6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9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76" fontId="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9" fillId="11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>
      <alignment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176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9" fillId="1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176" fontId="9" fillId="5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4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6"/>
  <sheetViews>
    <sheetView tabSelected="1" zoomScale="90" zoomScaleNormal="90" workbookViewId="0">
      <selection activeCell="I14" sqref="I14"/>
    </sheetView>
  </sheetViews>
  <sheetFormatPr defaultColWidth="9" defaultRowHeight="15.75"/>
  <cols>
    <col min="1" max="1" width="2.625" style="2" customWidth="1"/>
    <col min="2" max="2" width="17" style="7" customWidth="1"/>
    <col min="3" max="3" width="11.125" style="8" customWidth="1"/>
    <col min="4" max="5" width="6.625" style="6" customWidth="1"/>
    <col min="6" max="6" width="5.625" style="10" customWidth="1"/>
    <col min="7" max="7" width="64.375" style="10" bestFit="1" customWidth="1"/>
    <col min="8" max="9" width="20.625" style="16" customWidth="1"/>
    <col min="10" max="10" width="18.625" style="36" customWidth="1"/>
    <col min="11" max="16384" width="9" style="2"/>
  </cols>
  <sheetData>
    <row r="1" spans="2:10" ht="60" customHeight="1">
      <c r="B1" s="69" t="s">
        <v>32</v>
      </c>
      <c r="C1" s="69"/>
      <c r="D1" s="69"/>
      <c r="E1" s="69"/>
      <c r="F1" s="69"/>
      <c r="G1" s="69"/>
      <c r="H1" s="69"/>
      <c r="I1" s="69"/>
    </row>
    <row r="2" spans="2:10" ht="15.75" customHeight="1">
      <c r="B2" s="1" t="s">
        <v>0</v>
      </c>
      <c r="C2" s="1" t="s">
        <v>1</v>
      </c>
      <c r="D2" s="5" t="s">
        <v>5</v>
      </c>
      <c r="E2" s="5" t="s">
        <v>6</v>
      </c>
      <c r="F2" s="1" t="s">
        <v>7</v>
      </c>
      <c r="G2" s="1" t="s">
        <v>2</v>
      </c>
      <c r="H2" s="1" t="s">
        <v>3</v>
      </c>
      <c r="I2" s="1" t="s">
        <v>4</v>
      </c>
    </row>
    <row r="3" spans="2:10" ht="15.75" customHeight="1">
      <c r="B3" s="58" t="s">
        <v>176</v>
      </c>
      <c r="C3" s="9" t="s">
        <v>9</v>
      </c>
      <c r="D3" s="20">
        <v>0.375</v>
      </c>
      <c r="E3" s="45">
        <f>IF(ISBLANK(F3),"",D3+F3)</f>
        <v>0.38541666666666669</v>
      </c>
      <c r="F3" s="13">
        <v>1.0416666666666666E-2</v>
      </c>
      <c r="G3" s="21" t="s">
        <v>22</v>
      </c>
      <c r="H3" s="21" t="s">
        <v>10</v>
      </c>
      <c r="I3" s="21" t="s">
        <v>11</v>
      </c>
    </row>
    <row r="4" spans="2:10">
      <c r="B4" s="58"/>
      <c r="C4" s="71" t="s">
        <v>12</v>
      </c>
      <c r="D4" s="12">
        <f t="shared" ref="D4" si="0">IF(ISBLANK(E3),"",E3)</f>
        <v>0.38541666666666669</v>
      </c>
      <c r="E4" s="12">
        <f t="shared" ref="E4" si="1">IF(ISBLANK(F4),"",D4+F4)</f>
        <v>0.39583333333333337</v>
      </c>
      <c r="F4" s="13">
        <v>1.0416666666666666E-2</v>
      </c>
      <c r="G4" s="24" t="s">
        <v>23</v>
      </c>
      <c r="H4" s="24" t="s">
        <v>24</v>
      </c>
      <c r="I4" s="24" t="s">
        <v>25</v>
      </c>
    </row>
    <row r="5" spans="2:10">
      <c r="B5" s="58"/>
      <c r="C5" s="71"/>
      <c r="D5" s="12">
        <f t="shared" ref="D5:D19" si="2">IF(ISBLANK(E4),"",E4)</f>
        <v>0.39583333333333337</v>
      </c>
      <c r="E5" s="12">
        <f t="shared" ref="E5:E19" si="3">IF(ISBLANK(F5),"",D5+F5)</f>
        <v>0.40625000000000006</v>
      </c>
      <c r="F5" s="13">
        <v>1.0416666666666666E-2</v>
      </c>
      <c r="G5" s="24" t="s">
        <v>26</v>
      </c>
      <c r="H5" s="24" t="s">
        <v>27</v>
      </c>
      <c r="I5" s="24" t="s">
        <v>28</v>
      </c>
    </row>
    <row r="6" spans="2:10">
      <c r="B6" s="58"/>
      <c r="C6" s="71"/>
      <c r="D6" s="12">
        <f t="shared" si="2"/>
        <v>0.40625000000000006</v>
      </c>
      <c r="E6" s="12">
        <f t="shared" si="3"/>
        <v>0.41666666666666674</v>
      </c>
      <c r="F6" s="13">
        <v>1.0416666666666666E-2</v>
      </c>
      <c r="G6" s="24" t="s">
        <v>187</v>
      </c>
      <c r="H6" s="27" t="s">
        <v>24</v>
      </c>
      <c r="I6" s="24" t="s">
        <v>29</v>
      </c>
    </row>
    <row r="7" spans="2:10" s="10" customFormat="1">
      <c r="B7" s="58"/>
      <c r="C7" s="71"/>
      <c r="D7" s="12">
        <f t="shared" si="2"/>
        <v>0.41666666666666674</v>
      </c>
      <c r="E7" s="12">
        <f t="shared" si="3"/>
        <v>0.42708333333333343</v>
      </c>
      <c r="F7" s="13">
        <v>1.0416666666666701E-2</v>
      </c>
      <c r="G7" s="24" t="s">
        <v>30</v>
      </c>
      <c r="H7" s="27" t="s">
        <v>188</v>
      </c>
      <c r="I7" s="24" t="s">
        <v>31</v>
      </c>
      <c r="J7" s="36"/>
    </row>
    <row r="8" spans="2:10" s="10" customFormat="1" ht="15.75" customHeight="1">
      <c r="B8" s="58"/>
      <c r="C8" s="71" t="s">
        <v>175</v>
      </c>
      <c r="D8" s="12">
        <f t="shared" si="2"/>
        <v>0.42708333333333343</v>
      </c>
      <c r="E8" s="12">
        <f t="shared" si="3"/>
        <v>0.43750000000000011</v>
      </c>
      <c r="F8" s="13">
        <v>1.0416666666666701E-2</v>
      </c>
      <c r="G8" s="59" t="s">
        <v>189</v>
      </c>
      <c r="H8" s="29" t="s">
        <v>121</v>
      </c>
      <c r="I8" s="29" t="s">
        <v>190</v>
      </c>
      <c r="J8" s="36"/>
    </row>
    <row r="9" spans="2:10" s="10" customFormat="1">
      <c r="B9" s="58"/>
      <c r="C9" s="71"/>
      <c r="D9" s="12">
        <f t="shared" si="2"/>
        <v>0.43750000000000011</v>
      </c>
      <c r="E9" s="12">
        <f t="shared" si="3"/>
        <v>0.4479166666666668</v>
      </c>
      <c r="F9" s="13">
        <v>1.0416666666666701E-2</v>
      </c>
      <c r="G9" s="60"/>
      <c r="H9" s="29" t="s">
        <v>137</v>
      </c>
      <c r="I9" s="29" t="s">
        <v>191</v>
      </c>
      <c r="J9" s="36"/>
    </row>
    <row r="10" spans="2:10" s="10" customFormat="1">
      <c r="B10" s="58"/>
      <c r="C10" s="71"/>
      <c r="D10" s="12">
        <f t="shared" si="2"/>
        <v>0.4479166666666668</v>
      </c>
      <c r="E10" s="12">
        <f t="shared" si="3"/>
        <v>0.45833333333333348</v>
      </c>
      <c r="F10" s="13">
        <v>1.0416666666666701E-2</v>
      </c>
      <c r="G10" s="60"/>
      <c r="H10" s="29" t="s">
        <v>70</v>
      </c>
      <c r="I10" s="29" t="s">
        <v>192</v>
      </c>
      <c r="J10" s="36"/>
    </row>
    <row r="11" spans="2:10" s="10" customFormat="1">
      <c r="B11" s="58"/>
      <c r="C11" s="71"/>
      <c r="D11" s="12">
        <f t="shared" si="2"/>
        <v>0.45833333333333348</v>
      </c>
      <c r="E11" s="12">
        <f t="shared" si="3"/>
        <v>0.46875000000000017</v>
      </c>
      <c r="F11" s="13">
        <v>1.0416666666666666E-2</v>
      </c>
      <c r="G11" s="61"/>
      <c r="H11" s="29" t="s">
        <v>188</v>
      </c>
      <c r="I11" s="29" t="s">
        <v>193</v>
      </c>
      <c r="J11" s="36"/>
    </row>
    <row r="12" spans="2:10" s="10" customFormat="1">
      <c r="B12" s="58"/>
      <c r="C12" s="71"/>
      <c r="D12" s="12">
        <f t="shared" si="2"/>
        <v>0.46875000000000017</v>
      </c>
      <c r="E12" s="12">
        <f t="shared" si="3"/>
        <v>0.47569444444444459</v>
      </c>
      <c r="F12" s="14">
        <v>6.9444444444444441E-3</v>
      </c>
      <c r="G12" s="75" t="s">
        <v>13</v>
      </c>
      <c r="H12" s="75"/>
      <c r="I12" s="75"/>
      <c r="J12" s="36"/>
    </row>
    <row r="13" spans="2:10" s="10" customFormat="1" ht="15.75" customHeight="1">
      <c r="B13" s="58"/>
      <c r="C13" s="71"/>
      <c r="D13" s="12">
        <f t="shared" si="2"/>
        <v>0.47569444444444459</v>
      </c>
      <c r="E13" s="12">
        <f t="shared" si="3"/>
        <v>0.48263888888888901</v>
      </c>
      <c r="F13" s="13">
        <v>6.9444444444444441E-3</v>
      </c>
      <c r="G13" s="44" t="s">
        <v>194</v>
      </c>
      <c r="H13" s="44" t="s">
        <v>195</v>
      </c>
      <c r="I13" s="44" t="s">
        <v>159</v>
      </c>
      <c r="J13" s="36"/>
    </row>
    <row r="14" spans="2:10" s="10" customFormat="1">
      <c r="B14" s="58"/>
      <c r="C14" s="71"/>
      <c r="D14" s="12">
        <f t="shared" si="2"/>
        <v>0.48263888888888901</v>
      </c>
      <c r="E14" s="12">
        <f t="shared" si="3"/>
        <v>0.48958333333333343</v>
      </c>
      <c r="F14" s="13">
        <v>6.9444444444444441E-3</v>
      </c>
      <c r="G14" s="29" t="s">
        <v>198</v>
      </c>
      <c r="H14" s="29" t="s">
        <v>196</v>
      </c>
      <c r="I14" s="29" t="s">
        <v>211</v>
      </c>
      <c r="J14" s="36"/>
    </row>
    <row r="15" spans="2:10" s="10" customFormat="1">
      <c r="B15" s="58"/>
      <c r="C15" s="71"/>
      <c r="D15" s="12">
        <f t="shared" si="2"/>
        <v>0.48958333333333343</v>
      </c>
      <c r="E15" s="12">
        <f t="shared" si="3"/>
        <v>0.49652777777777785</v>
      </c>
      <c r="F15" s="13">
        <v>6.9444444444444441E-3</v>
      </c>
      <c r="G15" s="29" t="s">
        <v>197</v>
      </c>
      <c r="H15" s="29" t="s">
        <v>47</v>
      </c>
      <c r="I15" s="29" t="s">
        <v>199</v>
      </c>
      <c r="J15" s="36"/>
    </row>
    <row r="16" spans="2:10" ht="15.75" customHeight="1">
      <c r="B16" s="72" t="s">
        <v>207</v>
      </c>
      <c r="C16" s="63" t="s">
        <v>14</v>
      </c>
      <c r="D16" s="12">
        <f t="shared" si="2"/>
        <v>0.49652777777777785</v>
      </c>
      <c r="E16" s="12">
        <f t="shared" si="3"/>
        <v>0.49652777777777785</v>
      </c>
      <c r="F16" s="15">
        <v>0</v>
      </c>
      <c r="G16" s="64" t="s">
        <v>174</v>
      </c>
      <c r="H16" s="64"/>
      <c r="I16" s="64"/>
    </row>
    <row r="17" spans="2:10" s="10" customFormat="1">
      <c r="B17" s="73"/>
      <c r="C17" s="63"/>
      <c r="D17" s="12">
        <f t="shared" si="2"/>
        <v>0.49652777777777785</v>
      </c>
      <c r="E17" s="12">
        <f t="shared" si="3"/>
        <v>0.50694444444444453</v>
      </c>
      <c r="F17" s="13">
        <v>1.0416666666666666E-2</v>
      </c>
      <c r="G17" s="29" t="s">
        <v>71</v>
      </c>
      <c r="H17" s="29" t="s">
        <v>140</v>
      </c>
      <c r="I17" s="29" t="s">
        <v>141</v>
      </c>
      <c r="J17" s="36"/>
    </row>
    <row r="18" spans="2:10">
      <c r="B18" s="73"/>
      <c r="C18" s="63"/>
      <c r="D18" s="12">
        <f t="shared" si="2"/>
        <v>0.50694444444444453</v>
      </c>
      <c r="E18" s="12">
        <f t="shared" si="3"/>
        <v>0.51736111111111116</v>
      </c>
      <c r="F18" s="13">
        <v>1.0416666666666666E-2</v>
      </c>
      <c r="G18" s="28" t="s">
        <v>72</v>
      </c>
      <c r="H18" s="28" t="s">
        <v>73</v>
      </c>
      <c r="I18" s="29" t="s">
        <v>171</v>
      </c>
      <c r="J18" s="37"/>
    </row>
    <row r="19" spans="2:10">
      <c r="B19" s="74"/>
      <c r="C19" s="63"/>
      <c r="D19" s="12">
        <f t="shared" si="2"/>
        <v>0.51736111111111116</v>
      </c>
      <c r="E19" s="12">
        <f t="shared" si="3"/>
        <v>0.52777777777777779</v>
      </c>
      <c r="F19" s="13">
        <v>1.0416666666666666E-2</v>
      </c>
      <c r="G19" s="65" t="s">
        <v>16</v>
      </c>
      <c r="H19" s="65"/>
      <c r="I19" s="65"/>
    </row>
    <row r="20" spans="2:10">
      <c r="B20" s="70" t="s">
        <v>74</v>
      </c>
      <c r="C20" s="70"/>
      <c r="D20" s="70"/>
      <c r="E20" s="70"/>
      <c r="F20" s="70"/>
      <c r="G20" s="70"/>
      <c r="H20" s="70"/>
      <c r="I20" s="70"/>
    </row>
    <row r="21" spans="2:10">
      <c r="B21" s="62" t="s">
        <v>206</v>
      </c>
      <c r="C21" s="66" t="s">
        <v>75</v>
      </c>
      <c r="D21" s="20">
        <v>0.58333333333333337</v>
      </c>
      <c r="E21" s="45">
        <f>IF(ISBLANK(F21),"",D21+F21)</f>
        <v>0.58333333333333337</v>
      </c>
      <c r="F21" s="15">
        <v>0</v>
      </c>
      <c r="G21" s="64" t="s">
        <v>91</v>
      </c>
      <c r="H21" s="64"/>
      <c r="I21" s="64"/>
    </row>
    <row r="22" spans="2:10">
      <c r="B22" s="62"/>
      <c r="C22" s="67"/>
      <c r="D22" s="12">
        <f t="shared" ref="D22" si="4">IF(ISBLANK(E21),"",E21)</f>
        <v>0.58333333333333337</v>
      </c>
      <c r="E22" s="12">
        <f t="shared" ref="E22" si="5">IF(ISBLANK(F22),"",D22+F22)</f>
        <v>0.59027777777777779</v>
      </c>
      <c r="F22" s="15">
        <v>6.9444444444444441E-3</v>
      </c>
      <c r="G22" s="21" t="s">
        <v>170</v>
      </c>
      <c r="H22" s="21" t="s">
        <v>73</v>
      </c>
      <c r="I22" s="43" t="s">
        <v>157</v>
      </c>
    </row>
    <row r="23" spans="2:10">
      <c r="B23" s="62"/>
      <c r="C23" s="67"/>
      <c r="D23" s="12">
        <f t="shared" ref="D23:D31" si="6">IF(ISBLANK(E22),"",E22)</f>
        <v>0.59027777777777779</v>
      </c>
      <c r="E23" s="12">
        <f t="shared" ref="E23:E31" si="7">IF(ISBLANK(F23),"",D23+F23)</f>
        <v>0.59722222222222221</v>
      </c>
      <c r="F23" s="15">
        <v>6.9444444444444441E-3</v>
      </c>
      <c r="G23" s="21" t="s">
        <v>76</v>
      </c>
      <c r="H23" s="21" t="s">
        <v>77</v>
      </c>
      <c r="I23" s="43" t="s">
        <v>153</v>
      </c>
    </row>
    <row r="24" spans="2:10">
      <c r="B24" s="62"/>
      <c r="C24" s="67"/>
      <c r="D24" s="12">
        <f t="shared" si="6"/>
        <v>0.59722222222222221</v>
      </c>
      <c r="E24" s="12">
        <f t="shared" si="7"/>
        <v>0.60416666666666663</v>
      </c>
      <c r="F24" s="15">
        <v>6.9444444444444441E-3</v>
      </c>
      <c r="G24" s="21" t="s">
        <v>76</v>
      </c>
      <c r="H24" s="43" t="s">
        <v>78</v>
      </c>
      <c r="I24" s="43" t="s">
        <v>155</v>
      </c>
    </row>
    <row r="25" spans="2:10">
      <c r="B25" s="62"/>
      <c r="C25" s="67"/>
      <c r="D25" s="12">
        <f t="shared" si="6"/>
        <v>0.60416666666666663</v>
      </c>
      <c r="E25" s="12">
        <f t="shared" si="7"/>
        <v>0.61111111111111105</v>
      </c>
      <c r="F25" s="15">
        <v>6.9444444444444397E-3</v>
      </c>
      <c r="G25" s="43" t="s">
        <v>21</v>
      </c>
      <c r="H25" s="43" t="s">
        <v>79</v>
      </c>
      <c r="I25" s="43" t="s">
        <v>158</v>
      </c>
    </row>
    <row r="26" spans="2:10" s="10" customFormat="1">
      <c r="B26" s="62"/>
      <c r="C26" s="67"/>
      <c r="D26" s="12">
        <f t="shared" si="6"/>
        <v>0.61111111111111105</v>
      </c>
      <c r="E26" s="12">
        <f t="shared" si="7"/>
        <v>0.61805555555555547</v>
      </c>
      <c r="F26" s="15">
        <v>6.9444444444444397E-3</v>
      </c>
      <c r="G26" s="43" t="s">
        <v>80</v>
      </c>
      <c r="H26" s="43" t="s">
        <v>81</v>
      </c>
      <c r="I26" s="43" t="s">
        <v>138</v>
      </c>
      <c r="J26" s="36"/>
    </row>
    <row r="27" spans="2:10">
      <c r="B27" s="62"/>
      <c r="C27" s="68"/>
      <c r="D27" s="12">
        <f t="shared" si="6"/>
        <v>0.61805555555555547</v>
      </c>
      <c r="E27" s="12">
        <f t="shared" si="7"/>
        <v>0.6284722222222221</v>
      </c>
      <c r="F27" s="15">
        <v>1.0416666666666666E-2</v>
      </c>
      <c r="G27" s="65" t="s">
        <v>16</v>
      </c>
      <c r="H27" s="65"/>
      <c r="I27" s="65"/>
    </row>
    <row r="28" spans="2:10">
      <c r="B28" s="62"/>
      <c r="C28" s="63" t="s">
        <v>82</v>
      </c>
      <c r="D28" s="12">
        <f t="shared" si="6"/>
        <v>0.6284722222222221</v>
      </c>
      <c r="E28" s="12">
        <f t="shared" si="7"/>
        <v>0.6284722222222221</v>
      </c>
      <c r="F28" s="15">
        <v>0</v>
      </c>
      <c r="G28" s="64" t="s">
        <v>92</v>
      </c>
      <c r="H28" s="64"/>
      <c r="I28" s="64"/>
    </row>
    <row r="29" spans="2:10">
      <c r="B29" s="62"/>
      <c r="C29" s="63"/>
      <c r="D29" s="12">
        <f t="shared" si="6"/>
        <v>0.6284722222222221</v>
      </c>
      <c r="E29" s="12">
        <f t="shared" si="7"/>
        <v>0.63541666666666652</v>
      </c>
      <c r="F29" s="15">
        <v>6.9444444444444397E-3</v>
      </c>
      <c r="G29" s="43" t="s">
        <v>93</v>
      </c>
      <c r="H29" s="43" t="s">
        <v>94</v>
      </c>
      <c r="I29" s="21" t="s">
        <v>154</v>
      </c>
    </row>
    <row r="30" spans="2:10" s="10" customFormat="1">
      <c r="B30" s="62"/>
      <c r="C30" s="63"/>
      <c r="D30" s="12">
        <f t="shared" si="6"/>
        <v>0.63541666666666652</v>
      </c>
      <c r="E30" s="12">
        <f t="shared" si="7"/>
        <v>0.64236111111111094</v>
      </c>
      <c r="F30" s="15">
        <v>6.9444444444444397E-3</v>
      </c>
      <c r="G30" s="43" t="s">
        <v>83</v>
      </c>
      <c r="H30" s="43" t="s">
        <v>84</v>
      </c>
      <c r="I30" s="21" t="s">
        <v>156</v>
      </c>
      <c r="J30" s="36"/>
    </row>
    <row r="31" spans="2:10" s="10" customFormat="1">
      <c r="B31" s="62"/>
      <c r="C31" s="63"/>
      <c r="D31" s="12">
        <f t="shared" si="6"/>
        <v>0.64236111111111094</v>
      </c>
      <c r="E31" s="12">
        <f t="shared" si="7"/>
        <v>0.64930555555555536</v>
      </c>
      <c r="F31" s="15">
        <v>6.9444444444444397E-3</v>
      </c>
      <c r="G31" s="43" t="s">
        <v>85</v>
      </c>
      <c r="H31" s="43" t="s">
        <v>81</v>
      </c>
      <c r="I31" s="21" t="s">
        <v>166</v>
      </c>
      <c r="J31" s="36"/>
    </row>
    <row r="32" spans="2:10">
      <c r="B32" s="62"/>
      <c r="C32" s="63"/>
      <c r="D32" s="12">
        <f t="shared" ref="D32:D42" si="8">IF(ISBLANK(E31),"",E31)</f>
        <v>0.64930555555555536</v>
      </c>
      <c r="E32" s="12">
        <f t="shared" ref="E32:E42" si="9">IF(ISBLANK(F32),"",D32+F32)</f>
        <v>0.65972222222222199</v>
      </c>
      <c r="F32" s="15">
        <v>1.0416666666666666E-2</v>
      </c>
      <c r="G32" s="65" t="s">
        <v>16</v>
      </c>
      <c r="H32" s="65"/>
      <c r="I32" s="65"/>
    </row>
    <row r="33" spans="2:10" s="10" customFormat="1">
      <c r="B33" s="55"/>
      <c r="C33" s="56"/>
      <c r="D33" s="12">
        <f t="shared" si="8"/>
        <v>0.65972222222222199</v>
      </c>
      <c r="E33" s="12">
        <f t="shared" si="9"/>
        <v>0.67013888888888862</v>
      </c>
      <c r="F33" s="15">
        <v>1.0416666666666666E-2</v>
      </c>
      <c r="G33" s="55" t="s">
        <v>100</v>
      </c>
      <c r="H33" s="56"/>
      <c r="I33" s="57"/>
      <c r="J33" s="36"/>
    </row>
    <row r="34" spans="2:10" s="10" customFormat="1">
      <c r="B34" s="62" t="s">
        <v>200</v>
      </c>
      <c r="C34" s="63" t="s">
        <v>75</v>
      </c>
      <c r="D34" s="12">
        <f t="shared" si="8"/>
        <v>0.67013888888888862</v>
      </c>
      <c r="E34" s="12">
        <f t="shared" si="9"/>
        <v>0.67013888888888862</v>
      </c>
      <c r="F34" s="15">
        <v>0</v>
      </c>
      <c r="G34" s="64" t="s">
        <v>86</v>
      </c>
      <c r="H34" s="64"/>
      <c r="I34" s="64"/>
      <c r="J34" s="38"/>
    </row>
    <row r="35" spans="2:10" s="30" customFormat="1">
      <c r="B35" s="62"/>
      <c r="C35" s="63"/>
      <c r="D35" s="12">
        <f t="shared" si="8"/>
        <v>0.67013888888888862</v>
      </c>
      <c r="E35" s="12">
        <f t="shared" si="9"/>
        <v>0.67708333333333304</v>
      </c>
      <c r="F35" s="15">
        <v>6.9444444444444441E-3</v>
      </c>
      <c r="G35" s="22" t="s">
        <v>41</v>
      </c>
      <c r="H35" s="22" t="s">
        <v>87</v>
      </c>
      <c r="I35" s="51" t="s">
        <v>161</v>
      </c>
      <c r="J35" s="39"/>
    </row>
    <row r="36" spans="2:10" s="10" customFormat="1">
      <c r="B36" s="62"/>
      <c r="C36" s="63"/>
      <c r="D36" s="12">
        <f t="shared" si="8"/>
        <v>0.67708333333333304</v>
      </c>
      <c r="E36" s="12">
        <f t="shared" si="9"/>
        <v>0.68402777777777746</v>
      </c>
      <c r="F36" s="15">
        <v>6.9444444444444397E-3</v>
      </c>
      <c r="G36" s="25" t="s">
        <v>42</v>
      </c>
      <c r="H36" s="26" t="s">
        <v>178</v>
      </c>
      <c r="I36" s="51" t="s">
        <v>162</v>
      </c>
      <c r="J36" s="38"/>
    </row>
    <row r="37" spans="2:10" s="10" customFormat="1">
      <c r="B37" s="62"/>
      <c r="C37" s="63"/>
      <c r="D37" s="12">
        <f t="shared" si="8"/>
        <v>0.68402777777777746</v>
      </c>
      <c r="E37" s="12">
        <f t="shared" si="9"/>
        <v>0.69097222222222188</v>
      </c>
      <c r="F37" s="15">
        <v>6.9444444444444397E-3</v>
      </c>
      <c r="G37" s="53" t="s">
        <v>208</v>
      </c>
      <c r="H37" s="53" t="s">
        <v>43</v>
      </c>
      <c r="I37" s="51" t="s">
        <v>209</v>
      </c>
      <c r="J37" s="38"/>
    </row>
    <row r="38" spans="2:10" s="10" customFormat="1">
      <c r="B38" s="62"/>
      <c r="C38" s="66" t="s">
        <v>82</v>
      </c>
      <c r="D38" s="12">
        <f t="shared" si="8"/>
        <v>0.69097222222222188</v>
      </c>
      <c r="E38" s="12">
        <f t="shared" si="9"/>
        <v>0.69097222222222188</v>
      </c>
      <c r="F38" s="15">
        <v>0</v>
      </c>
      <c r="G38" s="64" t="s">
        <v>88</v>
      </c>
      <c r="H38" s="64"/>
      <c r="I38" s="64"/>
    </row>
    <row r="39" spans="2:10" s="10" customFormat="1">
      <c r="B39" s="62"/>
      <c r="C39" s="67"/>
      <c r="D39" s="12">
        <f t="shared" si="8"/>
        <v>0.69097222222222188</v>
      </c>
      <c r="E39" s="12">
        <f t="shared" si="9"/>
        <v>0.6979166666666663</v>
      </c>
      <c r="F39" s="15">
        <v>6.9444444444444397E-3</v>
      </c>
      <c r="G39" s="15" t="s">
        <v>44</v>
      </c>
      <c r="H39" s="29" t="s">
        <v>37</v>
      </c>
      <c r="I39" s="51" t="s">
        <v>163</v>
      </c>
    </row>
    <row r="40" spans="2:10" s="10" customFormat="1">
      <c r="B40" s="62"/>
      <c r="C40" s="67"/>
      <c r="D40" s="12">
        <f t="shared" si="8"/>
        <v>0.6979166666666663</v>
      </c>
      <c r="E40" s="12">
        <f t="shared" si="9"/>
        <v>0.70486111111111072</v>
      </c>
      <c r="F40" s="15">
        <v>6.9444444444444397E-3</v>
      </c>
      <c r="G40" s="22" t="s">
        <v>102</v>
      </c>
      <c r="H40" s="22" t="s">
        <v>139</v>
      </c>
      <c r="I40" s="51" t="s">
        <v>169</v>
      </c>
      <c r="J40" s="38"/>
    </row>
    <row r="41" spans="2:10" s="10" customFormat="1">
      <c r="B41" s="62"/>
      <c r="C41" s="67"/>
      <c r="D41" s="12">
        <f t="shared" si="8"/>
        <v>0.70486111111111072</v>
      </c>
      <c r="E41" s="12">
        <f t="shared" si="9"/>
        <v>0.71180555555555514</v>
      </c>
      <c r="F41" s="15">
        <v>6.9444444444444397E-3</v>
      </c>
      <c r="G41" s="22" t="s">
        <v>103</v>
      </c>
      <c r="H41" s="22" t="s">
        <v>45</v>
      </c>
      <c r="I41" s="51" t="s">
        <v>164</v>
      </c>
      <c r="J41" s="38"/>
    </row>
    <row r="42" spans="2:10" s="10" customFormat="1">
      <c r="B42" s="62"/>
      <c r="C42" s="68"/>
      <c r="D42" s="12">
        <f t="shared" si="8"/>
        <v>0.71180555555555514</v>
      </c>
      <c r="E42" s="12">
        <f t="shared" si="9"/>
        <v>0.71874999999999956</v>
      </c>
      <c r="F42" s="15">
        <v>6.9444444444444397E-3</v>
      </c>
      <c r="G42" s="65" t="s">
        <v>16</v>
      </c>
      <c r="H42" s="65"/>
      <c r="I42" s="65"/>
      <c r="J42" s="38"/>
    </row>
    <row r="43" spans="2:10" s="10" customFormat="1">
      <c r="B43" s="62"/>
      <c r="C43" s="63" t="s">
        <v>89</v>
      </c>
      <c r="D43" s="12">
        <f t="shared" ref="D43:D46" si="10">IF(ISBLANK(E42),"",E42)</f>
        <v>0.71874999999999956</v>
      </c>
      <c r="E43" s="12">
        <f t="shared" ref="E43:E46" si="11">IF(ISBLANK(F43),"",D43+F43)</f>
        <v>0.71874999999999956</v>
      </c>
      <c r="F43" s="15">
        <v>0</v>
      </c>
      <c r="G43" s="64" t="s">
        <v>95</v>
      </c>
      <c r="H43" s="64"/>
      <c r="I43" s="64"/>
      <c r="J43" s="38"/>
    </row>
    <row r="44" spans="2:10" s="10" customFormat="1">
      <c r="B44" s="62"/>
      <c r="C44" s="63"/>
      <c r="D44" s="12">
        <f t="shared" si="10"/>
        <v>0.71874999999999956</v>
      </c>
      <c r="E44" s="12">
        <f t="shared" si="11"/>
        <v>0.72569444444444398</v>
      </c>
      <c r="F44" s="15">
        <v>6.9444444444444397E-3</v>
      </c>
      <c r="G44" s="22" t="s">
        <v>99</v>
      </c>
      <c r="H44" s="22" t="s">
        <v>77</v>
      </c>
      <c r="I44" s="51" t="s">
        <v>50</v>
      </c>
      <c r="J44" s="38"/>
    </row>
    <row r="45" spans="2:10" s="10" customFormat="1">
      <c r="B45" s="62"/>
      <c r="C45" s="63"/>
      <c r="D45" s="12">
        <f t="shared" si="10"/>
        <v>0.72569444444444398</v>
      </c>
      <c r="E45" s="12">
        <f t="shared" si="11"/>
        <v>0.7326388888888884</v>
      </c>
      <c r="F45" s="15">
        <v>6.9444444444444397E-3</v>
      </c>
      <c r="G45" s="22" t="s">
        <v>46</v>
      </c>
      <c r="H45" s="22" t="s">
        <v>90</v>
      </c>
      <c r="I45" s="51" t="s">
        <v>165</v>
      </c>
      <c r="J45" s="38"/>
    </row>
    <row r="46" spans="2:10" s="10" customFormat="1">
      <c r="B46" s="62"/>
      <c r="C46" s="63"/>
      <c r="D46" s="12">
        <f t="shared" si="10"/>
        <v>0.7326388888888884</v>
      </c>
      <c r="E46" s="12">
        <f t="shared" si="11"/>
        <v>0.73958333333333282</v>
      </c>
      <c r="F46" s="15">
        <v>6.9444444444444397E-3</v>
      </c>
      <c r="G46" s="65" t="s">
        <v>16</v>
      </c>
      <c r="H46" s="65"/>
      <c r="I46" s="65"/>
      <c r="J46" s="38"/>
    </row>
  </sheetData>
  <mergeCells count="29">
    <mergeCell ref="B1:I1"/>
    <mergeCell ref="G16:I16"/>
    <mergeCell ref="B21:B32"/>
    <mergeCell ref="G19:I19"/>
    <mergeCell ref="C16:C19"/>
    <mergeCell ref="B20:I20"/>
    <mergeCell ref="G21:I21"/>
    <mergeCell ref="C28:C32"/>
    <mergeCell ref="G28:I28"/>
    <mergeCell ref="G32:I32"/>
    <mergeCell ref="C21:C27"/>
    <mergeCell ref="G27:I27"/>
    <mergeCell ref="C4:C7"/>
    <mergeCell ref="B16:B19"/>
    <mergeCell ref="G12:I12"/>
    <mergeCell ref="C8:C15"/>
    <mergeCell ref="B33:C33"/>
    <mergeCell ref="G33:I33"/>
    <mergeCell ref="B3:B15"/>
    <mergeCell ref="G8:G11"/>
    <mergeCell ref="B34:B46"/>
    <mergeCell ref="C34:C37"/>
    <mergeCell ref="G34:I34"/>
    <mergeCell ref="G38:I38"/>
    <mergeCell ref="C43:C46"/>
    <mergeCell ref="G43:I43"/>
    <mergeCell ref="G46:I46"/>
    <mergeCell ref="G42:I42"/>
    <mergeCell ref="C38:C4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51"/>
  <sheetViews>
    <sheetView zoomScaleNormal="100" workbookViewId="0">
      <selection activeCell="J18" sqref="J18"/>
    </sheetView>
  </sheetViews>
  <sheetFormatPr defaultColWidth="9" defaultRowHeight="15.75"/>
  <cols>
    <col min="1" max="1" width="2.625" style="2" customWidth="1"/>
    <col min="2" max="2" width="16.875" style="2" customWidth="1"/>
    <col min="3" max="3" width="11.125" style="3" customWidth="1"/>
    <col min="4" max="5" width="6.625" style="6" customWidth="1"/>
    <col min="6" max="6" width="5.625" style="2" customWidth="1"/>
    <col min="7" max="7" width="72.375" style="46" customWidth="1"/>
    <col min="8" max="8" width="20.625" style="16" customWidth="1"/>
    <col min="9" max="9" width="21.125" style="16" customWidth="1"/>
    <col min="10" max="10" width="28.75" style="33" customWidth="1"/>
    <col min="11" max="16384" width="9" style="2"/>
  </cols>
  <sheetData>
    <row r="1" spans="2:10" ht="60" customHeight="1">
      <c r="B1" s="69" t="s">
        <v>33</v>
      </c>
      <c r="C1" s="69"/>
      <c r="D1" s="69"/>
      <c r="E1" s="69"/>
      <c r="F1" s="69"/>
      <c r="G1" s="69"/>
      <c r="H1" s="69"/>
      <c r="I1" s="69"/>
    </row>
    <row r="2" spans="2:10" ht="15.75" customHeight="1">
      <c r="B2" s="1" t="s">
        <v>0</v>
      </c>
      <c r="C2" s="1" t="s">
        <v>1</v>
      </c>
      <c r="D2" s="5" t="s">
        <v>5</v>
      </c>
      <c r="E2" s="5" t="s">
        <v>6</v>
      </c>
      <c r="F2" s="1" t="s">
        <v>7</v>
      </c>
      <c r="G2" s="1" t="s">
        <v>2</v>
      </c>
      <c r="H2" s="1" t="s">
        <v>3</v>
      </c>
      <c r="I2" s="1" t="s">
        <v>4</v>
      </c>
      <c r="J2" s="34"/>
    </row>
    <row r="3" spans="2:10" s="10" customFormat="1" ht="16.5" customHeight="1">
      <c r="B3" s="89" t="s">
        <v>104</v>
      </c>
      <c r="C3" s="32" t="s">
        <v>96</v>
      </c>
      <c r="D3" s="47">
        <v>0.375</v>
      </c>
      <c r="E3" s="12">
        <f>IF(ISBLANK(F3),"",D3+F3)</f>
        <v>0.38194444444444442</v>
      </c>
      <c r="F3" s="15">
        <v>6.9444444444444441E-3</v>
      </c>
      <c r="G3" s="22" t="s">
        <v>173</v>
      </c>
      <c r="H3" s="22" t="s">
        <v>123</v>
      </c>
      <c r="I3" s="29" t="s">
        <v>122</v>
      </c>
      <c r="J3" s="38"/>
    </row>
    <row r="4" spans="2:10" ht="15.75" customHeight="1">
      <c r="B4" s="90"/>
      <c r="C4" s="88" t="s">
        <v>14</v>
      </c>
      <c r="D4" s="12">
        <f>IF(ISBLANK(E3),"",E3)</f>
        <v>0.38194444444444442</v>
      </c>
      <c r="E4" s="12">
        <f t="shared" ref="E4" si="0">IF(ISBLANK(F4),"",D4+F4)</f>
        <v>0.38194444444444442</v>
      </c>
      <c r="F4" s="15">
        <v>0</v>
      </c>
      <c r="G4" s="79" t="s">
        <v>34</v>
      </c>
      <c r="H4" s="77"/>
      <c r="I4" s="78"/>
      <c r="J4" s="34"/>
    </row>
    <row r="5" spans="2:10">
      <c r="B5" s="90"/>
      <c r="C5" s="88"/>
      <c r="D5" s="12">
        <f t="shared" ref="D5:D29" si="1">IF(ISBLANK(E4),"",E4)</f>
        <v>0.38194444444444442</v>
      </c>
      <c r="E5" s="12">
        <f t="shared" ref="E5:E29" si="2">IF(ISBLANK(F5),"",D5+F5)</f>
        <v>0.38541666666666663</v>
      </c>
      <c r="F5" s="15">
        <v>3.472222222222222E-3</v>
      </c>
      <c r="G5" s="22" t="s">
        <v>49</v>
      </c>
      <c r="H5" s="22" t="s">
        <v>177</v>
      </c>
      <c r="I5" s="22" t="s">
        <v>50</v>
      </c>
      <c r="J5" s="35"/>
    </row>
    <row r="6" spans="2:10">
      <c r="B6" s="90"/>
      <c r="C6" s="76" t="s">
        <v>15</v>
      </c>
      <c r="D6" s="12">
        <f t="shared" si="1"/>
        <v>0.38541666666666663</v>
      </c>
      <c r="E6" s="12">
        <f t="shared" si="2"/>
        <v>0.38541666666666663</v>
      </c>
      <c r="F6" s="15">
        <v>0</v>
      </c>
      <c r="G6" s="64" t="s">
        <v>35</v>
      </c>
      <c r="H6" s="64"/>
      <c r="I6" s="64"/>
      <c r="J6" s="34"/>
    </row>
    <row r="7" spans="2:10" s="10" customFormat="1">
      <c r="B7" s="90"/>
      <c r="C7" s="76"/>
      <c r="D7" s="12">
        <f t="shared" si="1"/>
        <v>0.38541666666666663</v>
      </c>
      <c r="E7" s="12">
        <f t="shared" si="2"/>
        <v>0.39236111111111105</v>
      </c>
      <c r="F7" s="15">
        <v>6.9444444444444397E-3</v>
      </c>
      <c r="G7" s="23" t="s">
        <v>36</v>
      </c>
      <c r="H7" s="23" t="s">
        <v>37</v>
      </c>
      <c r="I7" s="11" t="s">
        <v>25</v>
      </c>
      <c r="J7" s="34"/>
    </row>
    <row r="8" spans="2:10" s="10" customFormat="1">
      <c r="B8" s="90"/>
      <c r="C8" s="76"/>
      <c r="D8" s="12">
        <f t="shared" si="1"/>
        <v>0.39236111111111105</v>
      </c>
      <c r="E8" s="12">
        <f t="shared" si="2"/>
        <v>0.39583333333333326</v>
      </c>
      <c r="F8" s="52">
        <v>3.472222222222222E-3</v>
      </c>
      <c r="G8" s="97" t="s">
        <v>48</v>
      </c>
      <c r="H8" s="23" t="s">
        <v>186</v>
      </c>
      <c r="I8" s="54" t="s">
        <v>205</v>
      </c>
      <c r="J8" s="34"/>
    </row>
    <row r="9" spans="2:10">
      <c r="B9" s="90"/>
      <c r="C9" s="76"/>
      <c r="D9" s="12">
        <f t="shared" si="1"/>
        <v>0.39583333333333326</v>
      </c>
      <c r="E9" s="12">
        <f t="shared" si="2"/>
        <v>0.39930555555555547</v>
      </c>
      <c r="F9" s="52">
        <v>3.472222222222222E-3</v>
      </c>
      <c r="G9" s="98"/>
      <c r="H9" s="15" t="s">
        <v>203</v>
      </c>
      <c r="I9" s="11" t="s">
        <v>202</v>
      </c>
      <c r="J9" s="40"/>
    </row>
    <row r="10" spans="2:10">
      <c r="B10" s="90"/>
      <c r="C10" s="76" t="s">
        <v>18</v>
      </c>
      <c r="D10" s="12">
        <f t="shared" si="1"/>
        <v>0.39930555555555547</v>
      </c>
      <c r="E10" s="12">
        <f t="shared" si="2"/>
        <v>0.39930555555555547</v>
      </c>
      <c r="F10" s="15">
        <v>0</v>
      </c>
      <c r="G10" s="64" t="s">
        <v>17</v>
      </c>
      <c r="H10" s="64"/>
      <c r="I10" s="64"/>
      <c r="J10" s="34"/>
    </row>
    <row r="11" spans="2:10">
      <c r="B11" s="90"/>
      <c r="C11" s="76"/>
      <c r="D11" s="12">
        <f t="shared" si="1"/>
        <v>0.39930555555555547</v>
      </c>
      <c r="E11" s="12">
        <f t="shared" si="2"/>
        <v>0.40624999999999989</v>
      </c>
      <c r="F11" s="15">
        <v>6.9444444444444397E-3</v>
      </c>
      <c r="G11" s="23" t="s">
        <v>38</v>
      </c>
      <c r="H11" s="23" t="s">
        <v>24</v>
      </c>
      <c r="I11" s="23" t="s">
        <v>160</v>
      </c>
      <c r="J11" s="40"/>
    </row>
    <row r="12" spans="2:10">
      <c r="B12" s="90"/>
      <c r="C12" s="76"/>
      <c r="D12" s="12">
        <f t="shared" si="1"/>
        <v>0.40624999999999989</v>
      </c>
      <c r="E12" s="12">
        <f t="shared" si="2"/>
        <v>0.4097222222222221</v>
      </c>
      <c r="F12" s="15">
        <v>3.472222222222222E-3</v>
      </c>
      <c r="G12" s="15" t="s">
        <v>39</v>
      </c>
      <c r="H12" s="15" t="s">
        <v>69</v>
      </c>
      <c r="I12" s="52" t="s">
        <v>179</v>
      </c>
      <c r="J12" s="40"/>
    </row>
    <row r="13" spans="2:10" s="10" customFormat="1">
      <c r="B13" s="90"/>
      <c r="C13" s="76"/>
      <c r="D13" s="12">
        <f t="shared" si="1"/>
        <v>0.4097222222222221</v>
      </c>
      <c r="E13" s="12">
        <f t="shared" si="2"/>
        <v>0.41666666666666652</v>
      </c>
      <c r="F13" s="15">
        <v>6.9444444444444397E-3</v>
      </c>
      <c r="G13" s="15" t="s">
        <v>68</v>
      </c>
      <c r="H13" s="29" t="s">
        <v>40</v>
      </c>
      <c r="I13" s="23" t="s">
        <v>135</v>
      </c>
      <c r="J13" s="40"/>
    </row>
    <row r="14" spans="2:10" s="10" customFormat="1">
      <c r="B14" s="90"/>
      <c r="C14" s="76"/>
      <c r="D14" s="12">
        <f t="shared" si="1"/>
        <v>0.41666666666666652</v>
      </c>
      <c r="E14" s="12">
        <f t="shared" si="2"/>
        <v>0.42361111111111094</v>
      </c>
      <c r="F14" s="15">
        <v>6.9444444444444441E-3</v>
      </c>
      <c r="G14" s="87" t="s">
        <v>16</v>
      </c>
      <c r="H14" s="87"/>
      <c r="I14" s="87"/>
      <c r="J14" s="40"/>
    </row>
    <row r="15" spans="2:10" s="10" customFormat="1">
      <c r="B15" s="90"/>
      <c r="C15" s="31"/>
      <c r="D15" s="12">
        <f t="shared" si="1"/>
        <v>0.42361111111111094</v>
      </c>
      <c r="E15" s="12">
        <f t="shared" si="2"/>
        <v>0.43402777777777762</v>
      </c>
      <c r="F15" s="15">
        <v>1.0416666666666666E-2</v>
      </c>
      <c r="G15" s="93" t="s">
        <v>13</v>
      </c>
      <c r="H15" s="94"/>
      <c r="I15" s="95"/>
      <c r="J15" s="34"/>
    </row>
    <row r="16" spans="2:10">
      <c r="B16" s="90"/>
      <c r="C16" s="76" t="s">
        <v>19</v>
      </c>
      <c r="D16" s="12">
        <f t="shared" si="1"/>
        <v>0.43402777777777762</v>
      </c>
      <c r="E16" s="12">
        <f t="shared" si="2"/>
        <v>0.43402777777777762</v>
      </c>
      <c r="F16" s="15">
        <v>0</v>
      </c>
      <c r="G16" s="64" t="s">
        <v>62</v>
      </c>
      <c r="H16" s="64"/>
      <c r="I16" s="64"/>
      <c r="J16" s="34"/>
    </row>
    <row r="17" spans="2:10">
      <c r="B17" s="90"/>
      <c r="C17" s="76"/>
      <c r="D17" s="12">
        <f t="shared" si="1"/>
        <v>0.43402777777777762</v>
      </c>
      <c r="E17" s="12">
        <f t="shared" si="2"/>
        <v>0.44097222222222204</v>
      </c>
      <c r="F17" s="15">
        <v>6.9444444444444397E-3</v>
      </c>
      <c r="G17" s="23" t="s">
        <v>118</v>
      </c>
      <c r="H17" s="24" t="s">
        <v>119</v>
      </c>
      <c r="I17" s="24" t="s">
        <v>172</v>
      </c>
      <c r="J17" s="34"/>
    </row>
    <row r="18" spans="2:10">
      <c r="B18" s="90"/>
      <c r="C18" s="76"/>
      <c r="D18" s="12">
        <f t="shared" si="1"/>
        <v>0.44097222222222204</v>
      </c>
      <c r="E18" s="12">
        <f t="shared" si="2"/>
        <v>0.44791666666666646</v>
      </c>
      <c r="F18" s="15">
        <v>6.9444444444444397E-3</v>
      </c>
      <c r="G18" s="23" t="s">
        <v>117</v>
      </c>
      <c r="H18" s="24" t="s">
        <v>120</v>
      </c>
      <c r="I18" s="24" t="s">
        <v>210</v>
      </c>
      <c r="J18" s="34"/>
    </row>
    <row r="19" spans="2:10">
      <c r="B19" s="90"/>
      <c r="C19" s="84" t="s">
        <v>20</v>
      </c>
      <c r="D19" s="12">
        <f t="shared" si="1"/>
        <v>0.44791666666666646</v>
      </c>
      <c r="E19" s="12">
        <f t="shared" si="2"/>
        <v>0.44791666666666646</v>
      </c>
      <c r="F19" s="15">
        <v>0</v>
      </c>
      <c r="G19" s="79" t="s">
        <v>67</v>
      </c>
      <c r="H19" s="77"/>
      <c r="I19" s="78"/>
      <c r="J19" s="34"/>
    </row>
    <row r="20" spans="2:10" s="30" customFormat="1">
      <c r="B20" s="90"/>
      <c r="C20" s="85"/>
      <c r="D20" s="12">
        <f t="shared" si="1"/>
        <v>0.44791666666666646</v>
      </c>
      <c r="E20" s="12">
        <f t="shared" si="2"/>
        <v>0.45486111111111088</v>
      </c>
      <c r="F20" s="15">
        <v>6.9444444444444397E-3</v>
      </c>
      <c r="G20" s="96" t="s">
        <v>183</v>
      </c>
      <c r="H20" s="48" t="s">
        <v>113</v>
      </c>
      <c r="I20" s="24" t="s">
        <v>204</v>
      </c>
      <c r="J20" s="35"/>
    </row>
    <row r="21" spans="2:10">
      <c r="B21" s="90"/>
      <c r="C21" s="85"/>
      <c r="D21" s="12">
        <f t="shared" si="1"/>
        <v>0.45486111111111088</v>
      </c>
      <c r="E21" s="12">
        <f t="shared" si="2"/>
        <v>0.4618055555555553</v>
      </c>
      <c r="F21" s="15">
        <v>6.9444444444444397E-3</v>
      </c>
      <c r="G21" s="96"/>
      <c r="H21" s="48" t="s">
        <v>114</v>
      </c>
      <c r="I21" s="24" t="s">
        <v>180</v>
      </c>
      <c r="J21" s="34"/>
    </row>
    <row r="22" spans="2:10" s="10" customFormat="1">
      <c r="B22" s="90"/>
      <c r="C22" s="85"/>
      <c r="D22" s="12">
        <f t="shared" si="1"/>
        <v>0.4618055555555553</v>
      </c>
      <c r="E22" s="12">
        <f t="shared" si="2"/>
        <v>0.46527777777777751</v>
      </c>
      <c r="F22" s="15">
        <v>3.472222222222222E-3</v>
      </c>
      <c r="G22" s="96"/>
      <c r="H22" s="80" t="s">
        <v>97</v>
      </c>
      <c r="I22" s="82"/>
      <c r="J22" s="34"/>
    </row>
    <row r="23" spans="2:10">
      <c r="B23" s="90"/>
      <c r="C23" s="85"/>
      <c r="D23" s="12">
        <f t="shared" si="1"/>
        <v>0.46527777777777751</v>
      </c>
      <c r="E23" s="12">
        <f t="shared" si="2"/>
        <v>0.47222222222222193</v>
      </c>
      <c r="F23" s="15">
        <v>6.9444444444444397E-3</v>
      </c>
      <c r="G23" s="96" t="s">
        <v>184</v>
      </c>
      <c r="H23" s="48" t="s">
        <v>116</v>
      </c>
      <c r="I23" s="24" t="s">
        <v>134</v>
      </c>
      <c r="J23" s="42"/>
    </row>
    <row r="24" spans="2:10">
      <c r="B24" s="90"/>
      <c r="C24" s="85"/>
      <c r="D24" s="12">
        <f t="shared" si="1"/>
        <v>0.47222222222222193</v>
      </c>
      <c r="E24" s="12">
        <f t="shared" si="2"/>
        <v>0.47916666666666635</v>
      </c>
      <c r="F24" s="15">
        <v>6.9444444444444441E-3</v>
      </c>
      <c r="G24" s="96"/>
      <c r="H24" s="48" t="s">
        <v>115</v>
      </c>
      <c r="I24" s="24" t="s">
        <v>182</v>
      </c>
      <c r="J24" s="34"/>
    </row>
    <row r="25" spans="2:10" s="10" customFormat="1">
      <c r="B25" s="90"/>
      <c r="C25" s="85"/>
      <c r="D25" s="12">
        <f t="shared" si="1"/>
        <v>0.47916666666666635</v>
      </c>
      <c r="E25" s="12">
        <f t="shared" si="2"/>
        <v>0.48263888888888856</v>
      </c>
      <c r="F25" s="15">
        <v>3.472222222222222E-3</v>
      </c>
      <c r="G25" s="96"/>
      <c r="H25" s="80" t="s">
        <v>98</v>
      </c>
      <c r="I25" s="82"/>
      <c r="J25" s="34"/>
    </row>
    <row r="26" spans="2:10">
      <c r="B26" s="90"/>
      <c r="C26" s="85"/>
      <c r="D26" s="12">
        <f t="shared" si="1"/>
        <v>0.48263888888888856</v>
      </c>
      <c r="E26" s="12">
        <f t="shared" si="2"/>
        <v>0.48958333333333298</v>
      </c>
      <c r="F26" s="15">
        <v>6.9444444444444397E-3</v>
      </c>
      <c r="G26" s="15" t="s">
        <v>63</v>
      </c>
      <c r="H26" s="15" t="s">
        <v>65</v>
      </c>
      <c r="I26" s="24" t="s">
        <v>167</v>
      </c>
      <c r="J26" s="34"/>
    </row>
    <row r="27" spans="2:10">
      <c r="B27" s="90"/>
      <c r="C27" s="85"/>
      <c r="D27" s="12">
        <f t="shared" si="1"/>
        <v>0.48958333333333298</v>
      </c>
      <c r="E27" s="12">
        <f t="shared" si="2"/>
        <v>0.4965277777777774</v>
      </c>
      <c r="F27" s="15">
        <v>6.9444444444444397E-3</v>
      </c>
      <c r="G27" s="23" t="s">
        <v>101</v>
      </c>
      <c r="H27" s="23" t="s">
        <v>66</v>
      </c>
      <c r="I27" s="24" t="s">
        <v>136</v>
      </c>
      <c r="J27" s="34"/>
    </row>
    <row r="28" spans="2:10">
      <c r="B28" s="90"/>
      <c r="C28" s="85"/>
      <c r="D28" s="12">
        <f t="shared" si="1"/>
        <v>0.4965277777777774</v>
      </c>
      <c r="E28" s="12">
        <f t="shared" si="2"/>
        <v>0.50347222222222188</v>
      </c>
      <c r="F28" s="15">
        <v>6.9444444444444397E-3</v>
      </c>
      <c r="G28" s="23" t="s">
        <v>64</v>
      </c>
      <c r="H28" s="23" t="s">
        <v>47</v>
      </c>
      <c r="I28" s="24" t="s">
        <v>168</v>
      </c>
      <c r="J28" s="34"/>
    </row>
    <row r="29" spans="2:10" s="10" customFormat="1">
      <c r="B29" s="91"/>
      <c r="C29" s="86"/>
      <c r="D29" s="12">
        <f t="shared" si="1"/>
        <v>0.50347222222222188</v>
      </c>
      <c r="E29" s="12">
        <f t="shared" si="2"/>
        <v>0.5104166666666663</v>
      </c>
      <c r="F29" s="15">
        <v>6.9444444444444441E-3</v>
      </c>
      <c r="G29" s="87" t="s">
        <v>16</v>
      </c>
      <c r="H29" s="87"/>
      <c r="I29" s="87"/>
      <c r="J29" s="34"/>
    </row>
    <row r="30" spans="2:10">
      <c r="B30" s="92" t="s">
        <v>51</v>
      </c>
      <c r="C30" s="92"/>
      <c r="D30" s="92"/>
      <c r="E30" s="92"/>
      <c r="F30" s="92"/>
      <c r="G30" s="92"/>
      <c r="H30" s="92"/>
      <c r="I30" s="92"/>
      <c r="J30" s="34"/>
    </row>
    <row r="31" spans="2:10">
      <c r="B31" s="62" t="s">
        <v>201</v>
      </c>
      <c r="C31" s="84" t="s">
        <v>52</v>
      </c>
      <c r="D31" s="47">
        <v>0.58333333333333337</v>
      </c>
      <c r="E31" s="12">
        <f>IF(ISBLANK(F31),"",D31+F31)</f>
        <v>0.58333333333333337</v>
      </c>
      <c r="F31" s="13">
        <v>0</v>
      </c>
      <c r="G31" s="64" t="s">
        <v>109</v>
      </c>
      <c r="H31" s="77"/>
      <c r="I31" s="78"/>
    </row>
    <row r="32" spans="2:10" s="10" customFormat="1">
      <c r="B32" s="62"/>
      <c r="C32" s="85"/>
      <c r="D32" s="12">
        <f t="shared" ref="D32" si="3">IF(ISBLANK(E31),"",E31)</f>
        <v>0.58333333333333337</v>
      </c>
      <c r="E32" s="12">
        <f t="shared" ref="E32" si="4">IF(ISBLANK(F32),"",D32+F32)</f>
        <v>0.59027777777777779</v>
      </c>
      <c r="F32" s="13">
        <v>6.9444444444444441E-3</v>
      </c>
      <c r="G32" s="49" t="s">
        <v>142</v>
      </c>
      <c r="H32" s="49" t="s">
        <v>143</v>
      </c>
      <c r="I32" s="49" t="s">
        <v>144</v>
      </c>
      <c r="J32" s="41"/>
    </row>
    <row r="33" spans="2:10" s="10" customFormat="1">
      <c r="B33" s="62"/>
      <c r="C33" s="85"/>
      <c r="D33" s="12">
        <f t="shared" ref="D33:D50" si="5">IF(ISBLANK(E32),"",E32)</f>
        <v>0.59027777777777779</v>
      </c>
      <c r="E33" s="12">
        <f t="shared" ref="E33:E50" si="6">IF(ISBLANK(F33),"",D33+F33)</f>
        <v>0.60069444444444442</v>
      </c>
      <c r="F33" s="13">
        <v>1.0416666666666666E-2</v>
      </c>
      <c r="G33" s="49" t="s">
        <v>145</v>
      </c>
      <c r="H33" s="49" t="s">
        <v>146</v>
      </c>
      <c r="I33" s="49" t="s">
        <v>147</v>
      </c>
      <c r="J33" s="41"/>
    </row>
    <row r="34" spans="2:10" s="10" customFormat="1">
      <c r="B34" s="62"/>
      <c r="C34" s="85"/>
      <c r="D34" s="12">
        <f t="shared" si="5"/>
        <v>0.60069444444444442</v>
      </c>
      <c r="E34" s="12">
        <f t="shared" si="6"/>
        <v>0.61111111111111105</v>
      </c>
      <c r="F34" s="13">
        <v>1.0416666666666666E-2</v>
      </c>
      <c r="G34" s="49" t="s">
        <v>148</v>
      </c>
      <c r="H34" s="49" t="s">
        <v>149</v>
      </c>
      <c r="I34" s="49" t="s">
        <v>108</v>
      </c>
      <c r="J34" s="41"/>
    </row>
    <row r="35" spans="2:10" s="10" customFormat="1">
      <c r="B35" s="62"/>
      <c r="C35" s="86"/>
      <c r="D35" s="12">
        <f t="shared" si="5"/>
        <v>0.61111111111111105</v>
      </c>
      <c r="E35" s="12">
        <f t="shared" si="6"/>
        <v>0.61805555555555547</v>
      </c>
      <c r="F35" s="13">
        <v>6.9444444444444441E-3</v>
      </c>
      <c r="G35" s="87" t="s">
        <v>16</v>
      </c>
      <c r="H35" s="87"/>
      <c r="I35" s="87"/>
      <c r="J35" s="41"/>
    </row>
    <row r="36" spans="2:10">
      <c r="B36" s="62"/>
      <c r="C36" s="76" t="s">
        <v>53</v>
      </c>
      <c r="D36" s="12">
        <f t="shared" si="5"/>
        <v>0.61805555555555547</v>
      </c>
      <c r="E36" s="12">
        <f t="shared" si="6"/>
        <v>0.61805555555555547</v>
      </c>
      <c r="F36" s="13">
        <v>0</v>
      </c>
      <c r="G36" s="64" t="s">
        <v>105</v>
      </c>
      <c r="H36" s="64"/>
      <c r="I36" s="64"/>
    </row>
    <row r="37" spans="2:10" s="10" customFormat="1">
      <c r="B37" s="62"/>
      <c r="C37" s="76"/>
      <c r="D37" s="12">
        <f t="shared" si="5"/>
        <v>0.61805555555555547</v>
      </c>
      <c r="E37" s="12">
        <f t="shared" si="6"/>
        <v>20.631944444444446</v>
      </c>
      <c r="F37" s="50">
        <v>20.013888888888889</v>
      </c>
      <c r="G37" s="49" t="s">
        <v>106</v>
      </c>
      <c r="H37" s="49" t="s">
        <v>150</v>
      </c>
      <c r="I37" s="49" t="s">
        <v>107</v>
      </c>
      <c r="J37" s="33"/>
    </row>
    <row r="38" spans="2:10" s="10" customFormat="1">
      <c r="B38" s="62"/>
      <c r="C38" s="76"/>
      <c r="D38" s="12">
        <f t="shared" si="5"/>
        <v>20.631944444444446</v>
      </c>
      <c r="E38" s="12">
        <f t="shared" si="6"/>
        <v>20.642361111111114</v>
      </c>
      <c r="F38" s="50">
        <v>1.0416666666666666E-2</v>
      </c>
      <c r="G38" s="49" t="s">
        <v>151</v>
      </c>
      <c r="H38" s="49" t="s">
        <v>143</v>
      </c>
      <c r="I38" s="49" t="s">
        <v>144</v>
      </c>
      <c r="J38" s="33"/>
    </row>
    <row r="39" spans="2:10" s="10" customFormat="1">
      <c r="B39" s="62"/>
      <c r="C39" s="31"/>
      <c r="D39" s="12">
        <f t="shared" si="5"/>
        <v>20.642361111111114</v>
      </c>
      <c r="E39" s="12">
        <f t="shared" si="6"/>
        <v>20.652777777777782</v>
      </c>
      <c r="F39" s="15">
        <v>1.0416666666666666E-2</v>
      </c>
      <c r="G39" s="83" t="s">
        <v>13</v>
      </c>
      <c r="H39" s="83"/>
      <c r="I39" s="83"/>
      <c r="J39" s="33"/>
    </row>
    <row r="40" spans="2:10" s="10" customFormat="1">
      <c r="B40" s="62"/>
      <c r="C40" s="76" t="s">
        <v>54</v>
      </c>
      <c r="D40" s="12">
        <f t="shared" si="5"/>
        <v>20.652777777777782</v>
      </c>
      <c r="E40" s="12">
        <f t="shared" si="6"/>
        <v>20.652777777777782</v>
      </c>
      <c r="F40" s="50">
        <v>0</v>
      </c>
      <c r="G40" s="79" t="s">
        <v>110</v>
      </c>
      <c r="H40" s="77"/>
      <c r="I40" s="78"/>
      <c r="J40" s="33"/>
    </row>
    <row r="41" spans="2:10" s="10" customFormat="1">
      <c r="B41" s="62"/>
      <c r="C41" s="76"/>
      <c r="D41" s="12">
        <f t="shared" si="5"/>
        <v>20.652777777777782</v>
      </c>
      <c r="E41" s="12">
        <f t="shared" si="6"/>
        <v>20.656250000000004</v>
      </c>
      <c r="F41" s="50">
        <v>3.472222222222222E-3</v>
      </c>
      <c r="G41" s="49" t="s">
        <v>152</v>
      </c>
      <c r="H41" s="49" t="s">
        <v>143</v>
      </c>
      <c r="I41" s="49" t="s">
        <v>144</v>
      </c>
      <c r="J41" s="33"/>
    </row>
    <row r="42" spans="2:10" s="10" customFormat="1">
      <c r="B42" s="62"/>
      <c r="C42" s="76"/>
      <c r="D42" s="12">
        <f t="shared" si="5"/>
        <v>20.656250000000004</v>
      </c>
      <c r="E42" s="12">
        <f t="shared" si="6"/>
        <v>20.666666666666671</v>
      </c>
      <c r="F42" s="50">
        <v>1.0416666666666666E-2</v>
      </c>
      <c r="G42" s="49" t="s">
        <v>132</v>
      </c>
      <c r="H42" s="49" t="s">
        <v>133</v>
      </c>
      <c r="I42" s="49" t="s">
        <v>181</v>
      </c>
      <c r="J42" s="33"/>
    </row>
    <row r="43" spans="2:10" s="10" customFormat="1">
      <c r="B43" s="62"/>
      <c r="C43" s="76"/>
      <c r="D43" s="12">
        <f t="shared" si="5"/>
        <v>20.666666666666671</v>
      </c>
      <c r="E43" s="12">
        <f t="shared" si="6"/>
        <v>20.677083333333339</v>
      </c>
      <c r="F43" s="50">
        <v>1.0416666666666666E-2</v>
      </c>
      <c r="G43" s="49" t="s">
        <v>124</v>
      </c>
      <c r="H43" s="49" t="s">
        <v>111</v>
      </c>
      <c r="I43" s="49" t="s">
        <v>125</v>
      </c>
      <c r="J43" s="33"/>
    </row>
    <row r="44" spans="2:10" s="10" customFormat="1">
      <c r="B44" s="62"/>
      <c r="C44" s="76"/>
      <c r="D44" s="12">
        <f t="shared" si="5"/>
        <v>20.677083333333339</v>
      </c>
      <c r="E44" s="12">
        <f t="shared" si="6"/>
        <v>20.684027777777782</v>
      </c>
      <c r="F44" s="50">
        <v>6.9444444444444441E-3</v>
      </c>
      <c r="G44" s="49" t="s">
        <v>126</v>
      </c>
      <c r="H44" s="49" t="s">
        <v>111</v>
      </c>
      <c r="I44" s="49" t="s">
        <v>125</v>
      </c>
      <c r="J44" s="33"/>
    </row>
    <row r="45" spans="2:10" s="10" customFormat="1">
      <c r="B45" s="62"/>
      <c r="C45" s="76"/>
      <c r="D45" s="12">
        <f t="shared" si="5"/>
        <v>20.684027777777782</v>
      </c>
      <c r="E45" s="12">
        <f t="shared" si="6"/>
        <v>20.69444444444445</v>
      </c>
      <c r="F45" s="50">
        <v>1.0416666666666666E-2</v>
      </c>
      <c r="G45" s="49" t="s">
        <v>127</v>
      </c>
      <c r="H45" s="49" t="s">
        <v>40</v>
      </c>
      <c r="I45" s="49" t="s">
        <v>128</v>
      </c>
      <c r="J45" s="33"/>
    </row>
    <row r="46" spans="2:10" s="10" customFormat="1">
      <c r="B46" s="62"/>
      <c r="C46" s="76"/>
      <c r="D46" s="12">
        <f t="shared" si="5"/>
        <v>20.69444444444445</v>
      </c>
      <c r="E46" s="12">
        <f t="shared" si="6"/>
        <v>20.704861111111118</v>
      </c>
      <c r="F46" s="50">
        <v>1.0416666666666666E-2</v>
      </c>
      <c r="G46" s="49" t="s">
        <v>129</v>
      </c>
      <c r="H46" s="49" t="s">
        <v>40</v>
      </c>
      <c r="I46" s="49" t="s">
        <v>130</v>
      </c>
      <c r="J46" s="33"/>
    </row>
    <row r="47" spans="2:10" s="10" customFormat="1">
      <c r="B47" s="62"/>
      <c r="C47" s="76"/>
      <c r="D47" s="12">
        <f t="shared" si="5"/>
        <v>20.704861111111118</v>
      </c>
      <c r="E47" s="12">
        <f t="shared" si="6"/>
        <v>20.711805555555561</v>
      </c>
      <c r="F47" s="50">
        <v>6.9444444444444441E-3</v>
      </c>
      <c r="G47" s="49" t="s">
        <v>131</v>
      </c>
      <c r="H47" s="49" t="s">
        <v>112</v>
      </c>
      <c r="I47" s="49" t="s">
        <v>185</v>
      </c>
      <c r="J47" s="33"/>
    </row>
    <row r="48" spans="2:10" s="10" customFormat="1">
      <c r="B48" s="62"/>
      <c r="C48" s="76"/>
      <c r="D48" s="12">
        <f t="shared" si="5"/>
        <v>20.711805555555561</v>
      </c>
      <c r="E48" s="12">
        <f t="shared" si="6"/>
        <v>20.718750000000004</v>
      </c>
      <c r="F48" s="50">
        <v>6.9444444444444441E-3</v>
      </c>
      <c r="G48" s="80" t="s">
        <v>16</v>
      </c>
      <c r="H48" s="81"/>
      <c r="I48" s="82"/>
      <c r="J48" s="33"/>
    </row>
    <row r="49" spans="2:9" ht="31.5">
      <c r="B49" s="58" t="s">
        <v>55</v>
      </c>
      <c r="C49" s="4" t="s">
        <v>56</v>
      </c>
      <c r="D49" s="12">
        <f t="shared" si="5"/>
        <v>20.718750000000004</v>
      </c>
      <c r="E49" s="12">
        <f t="shared" si="6"/>
        <v>20.725694444444446</v>
      </c>
      <c r="F49" s="50">
        <v>6.9444444444444441E-3</v>
      </c>
      <c r="G49" s="21" t="s">
        <v>8</v>
      </c>
      <c r="H49" s="11" t="s">
        <v>57</v>
      </c>
      <c r="I49" s="11" t="s">
        <v>58</v>
      </c>
    </row>
    <row r="50" spans="2:9" ht="30" customHeight="1">
      <c r="B50" s="58"/>
      <c r="C50" s="4" t="s">
        <v>59</v>
      </c>
      <c r="D50" s="12">
        <f t="shared" si="5"/>
        <v>20.725694444444446</v>
      </c>
      <c r="E50" s="12">
        <f t="shared" si="6"/>
        <v>20.732638888888889</v>
      </c>
      <c r="F50" s="50">
        <v>6.9444444444444441E-3</v>
      </c>
      <c r="G50" s="21" t="s">
        <v>60</v>
      </c>
      <c r="H50" s="11" t="s">
        <v>57</v>
      </c>
      <c r="I50" s="11" t="s">
        <v>61</v>
      </c>
    </row>
    <row r="51" spans="2:9">
      <c r="B51" s="17"/>
      <c r="C51" s="18"/>
      <c r="D51" s="19"/>
      <c r="E51" s="19"/>
      <c r="F51" s="17"/>
    </row>
  </sheetData>
  <mergeCells count="32">
    <mergeCell ref="B30:I30"/>
    <mergeCell ref="G6:I6"/>
    <mergeCell ref="G16:I16"/>
    <mergeCell ref="G10:I10"/>
    <mergeCell ref="G15:I15"/>
    <mergeCell ref="C6:C9"/>
    <mergeCell ref="G14:I14"/>
    <mergeCell ref="C19:C29"/>
    <mergeCell ref="G20:G22"/>
    <mergeCell ref="G23:G25"/>
    <mergeCell ref="G8:G9"/>
    <mergeCell ref="B1:I1"/>
    <mergeCell ref="G29:I29"/>
    <mergeCell ref="G19:I19"/>
    <mergeCell ref="G4:I4"/>
    <mergeCell ref="C16:C18"/>
    <mergeCell ref="C10:C14"/>
    <mergeCell ref="C4:C5"/>
    <mergeCell ref="B3:B29"/>
    <mergeCell ref="H22:I22"/>
    <mergeCell ref="H25:I25"/>
    <mergeCell ref="B49:B50"/>
    <mergeCell ref="C36:C38"/>
    <mergeCell ref="G36:I36"/>
    <mergeCell ref="G31:I31"/>
    <mergeCell ref="C40:C48"/>
    <mergeCell ref="B31:B48"/>
    <mergeCell ref="G40:I40"/>
    <mergeCell ref="G48:I48"/>
    <mergeCell ref="G39:I39"/>
    <mergeCell ref="C31:C35"/>
    <mergeCell ref="G35:I35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2018-02-22T07:29:06Z</dcterms:modified>
</cp:coreProperties>
</file>