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3300" yWindow="1890" windowWidth="20730" windowHeight="11760" activeTab="1"/>
  </bookViews>
  <sheets>
    <sheet name="Day-1" sheetId="1" r:id="rId1"/>
    <sheet name="Day-2" sheetId="7" r:id="rId2"/>
    <sheet name="Sheet1" sheetId="5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7" l="1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D36" i="7"/>
  <c r="E36" i="7"/>
  <c r="D37" i="7"/>
  <c r="E37" i="7"/>
  <c r="D38" i="7"/>
  <c r="E38" i="7"/>
  <c r="E39" i="7"/>
  <c r="D40" i="7"/>
  <c r="E40" i="7"/>
  <c r="D41" i="7"/>
  <c r="E41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19" i="7"/>
  <c r="E19" i="7"/>
  <c r="D20" i="7"/>
  <c r="E20" i="7"/>
  <c r="D21" i="7"/>
  <c r="E21" i="7"/>
  <c r="D22" i="7"/>
  <c r="E22" i="7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</calcChain>
</file>

<file path=xl/sharedStrings.xml><?xml version="1.0" encoding="utf-8"?>
<sst xmlns="http://schemas.openxmlformats.org/spreadsheetml/2006/main" count="205" uniqueCount="163">
  <si>
    <t>Session</t>
  </si>
  <si>
    <t>Sub-Session</t>
  </si>
  <si>
    <t>Topic</t>
  </si>
  <si>
    <t>Company</t>
  </si>
  <si>
    <t>Topic 2</t>
    <phoneticPr fontId="1" type="noConversion"/>
  </si>
  <si>
    <t>Open Discussion</t>
    <phoneticPr fontId="1" type="noConversion"/>
  </si>
  <si>
    <r>
      <rPr>
        <b/>
        <sz val="12"/>
        <color theme="1"/>
        <rFont val="Calibri"/>
        <family val="2"/>
      </rPr>
      <t>4G&amp;Evolution</t>
    </r>
    <r>
      <rPr>
        <sz val="12"/>
        <color theme="1"/>
        <rFont val="Calibri"/>
        <family val="2"/>
      </rPr>
      <t xml:space="preserve">
</t>
    </r>
    <r>
      <rPr>
        <u/>
        <sz val="12"/>
        <color theme="1"/>
        <rFont val="Calibri"/>
        <family val="2"/>
      </rPr>
      <t>Moderator: 
Guangyi Liu</t>
    </r>
  </si>
  <si>
    <t>Program Report</t>
    <phoneticPr fontId="3" type="noConversion"/>
  </si>
  <si>
    <t>Opening Note</t>
    <phoneticPr fontId="3" type="noConversion"/>
  </si>
  <si>
    <t>From</t>
    <phoneticPr fontId="3" type="noConversion"/>
  </si>
  <si>
    <t>To</t>
    <phoneticPr fontId="3" type="noConversion"/>
  </si>
  <si>
    <t>Dur</t>
    <phoneticPr fontId="3" type="noConversion"/>
  </si>
  <si>
    <t>Invited Speeches</t>
    <phoneticPr fontId="1" type="noConversion"/>
  </si>
  <si>
    <t>Coffee Break</t>
    <phoneticPr fontId="1" type="noConversion"/>
  </si>
  <si>
    <t>Topic 1</t>
    <phoneticPr fontId="1" type="noConversion"/>
  </si>
  <si>
    <t>Lunch</t>
    <phoneticPr fontId="1" type="noConversion"/>
  </si>
  <si>
    <r>
      <rPr>
        <b/>
        <sz val="12"/>
        <color theme="1"/>
        <rFont val="Calibri"/>
        <family val="2"/>
      </rPr>
      <t>Plenary</t>
    </r>
    <r>
      <rPr>
        <sz val="12"/>
        <color theme="1"/>
        <rFont val="Calibri"/>
        <family val="2"/>
      </rPr>
      <t xml:space="preserve">
</t>
    </r>
    <r>
      <rPr>
        <u/>
        <sz val="12"/>
        <color theme="1"/>
        <rFont val="Calibri"/>
        <family val="2"/>
      </rPr>
      <t>Moderator:
Yuhong Huang</t>
    </r>
    <phoneticPr fontId="1" type="noConversion"/>
  </si>
  <si>
    <t>Topic 2</t>
    <phoneticPr fontId="1" type="noConversion"/>
  </si>
  <si>
    <r>
      <t xml:space="preserve">5G eMBB
</t>
    </r>
    <r>
      <rPr>
        <u/>
        <sz val="12"/>
        <rFont val="Calibri"/>
        <family val="2"/>
      </rPr>
      <t>Moderator:
Prakash Bhat</t>
    </r>
    <phoneticPr fontId="3" type="noConversion"/>
  </si>
  <si>
    <r>
      <rPr>
        <b/>
        <sz val="12"/>
        <color theme="1"/>
        <rFont val="Calibri"/>
        <family val="2"/>
      </rPr>
      <t>Summary</t>
    </r>
    <r>
      <rPr>
        <sz val="12"/>
        <color theme="1"/>
        <rFont val="Calibri"/>
        <family val="2"/>
      </rPr>
      <t xml:space="preserve">
</t>
    </r>
    <r>
      <rPr>
        <u/>
        <sz val="12"/>
        <color theme="1"/>
        <rFont val="Calibri"/>
        <family val="2"/>
      </rPr>
      <t>Moderator:
Yuhong Huang</t>
    </r>
    <phoneticPr fontId="1" type="noConversion"/>
  </si>
  <si>
    <t>Program summary</t>
    <phoneticPr fontId="1" type="noConversion"/>
  </si>
  <si>
    <t>Closing remarks</t>
    <phoneticPr fontId="1" type="noConversion"/>
  </si>
  <si>
    <t>Program Summary</t>
  </si>
  <si>
    <t>GTI</t>
  </si>
  <si>
    <t>Conclusions and GTI Future Plan</t>
  </si>
  <si>
    <t>SoftBank</t>
  </si>
  <si>
    <t>Opening Speech</t>
  </si>
  <si>
    <t>4G &amp; Evolution Program</t>
  </si>
  <si>
    <t>CM</t>
  </si>
  <si>
    <t>5G eMBB Program</t>
  </si>
  <si>
    <t>VDF</t>
  </si>
  <si>
    <t>MIoT Program</t>
  </si>
  <si>
    <t>Cloud Robot Program</t>
  </si>
  <si>
    <t>CM</t>
    <phoneticPr fontId="1" type="noConversion"/>
  </si>
  <si>
    <t>Topic 1</t>
    <phoneticPr fontId="3" type="noConversion"/>
  </si>
  <si>
    <t>Large-scale deployment with Massive MIMO and its optimized solution</t>
    <phoneticPr fontId="1" type="noConversion"/>
  </si>
  <si>
    <t>LPWA technologies compare and contrast (NB-IoT vs. eMTC)</t>
    <phoneticPr fontId="1" type="noConversion"/>
  </si>
  <si>
    <t xml:space="preserve">Evaluation on post-deployment of NB-IoT and performance improvement </t>
    <phoneticPr fontId="1" type="noConversion"/>
  </si>
  <si>
    <t>Smart city solutions, approaches and best practices</t>
    <phoneticPr fontId="3" type="noConversion"/>
  </si>
  <si>
    <t>Huawei</t>
    <phoneticPr fontId="1" type="noConversion"/>
  </si>
  <si>
    <t>Qualcomm</t>
    <phoneticPr fontId="1" type="noConversion"/>
  </si>
  <si>
    <t xml:space="preserve">ZTE </t>
  </si>
  <si>
    <t>R&amp;S</t>
    <phoneticPr fontId="1" type="noConversion"/>
  </si>
  <si>
    <t>Synchronization requirements of different operators on same frequency band</t>
    <phoneticPr fontId="3" type="noConversion"/>
  </si>
  <si>
    <t>5G device key technologies and certification</t>
    <phoneticPr fontId="3" type="noConversion"/>
  </si>
  <si>
    <t>The support for the 5G S-Module from the module vendors</t>
    <phoneticPr fontId="1" type="noConversion"/>
  </si>
  <si>
    <t>GTI 5G Sky Office Task kick-off</t>
    <phoneticPr fontId="1" type="noConversion"/>
  </si>
  <si>
    <t>TBD</t>
    <phoneticPr fontId="1" type="noConversion"/>
  </si>
  <si>
    <t>Release 5G Device Requirements—UE feature list</t>
    <phoneticPr fontId="1" type="noConversion"/>
  </si>
  <si>
    <t>Analysis of Uplink Enhancement Technology</t>
    <phoneticPr fontId="1" type="noConversion"/>
  </si>
  <si>
    <t>The industrial progress of the 5G device RF components</t>
    <phoneticPr fontId="1" type="noConversion"/>
  </si>
  <si>
    <t>5G Device Power Consumption Challenges and Solutions</t>
    <phoneticPr fontId="1" type="noConversion"/>
  </si>
  <si>
    <t>Challenges and solutions for 5G terminal OTA test</t>
    <phoneticPr fontId="1" type="noConversion"/>
  </si>
  <si>
    <t>5G Device Certification and IoDT- Test Specificaitons and Requirements Release</t>
    <phoneticPr fontId="1" type="noConversion"/>
  </si>
  <si>
    <t>vivo</t>
    <phoneticPr fontId="1" type="noConversion"/>
  </si>
  <si>
    <t>MTK</t>
    <phoneticPr fontId="1" type="noConversion"/>
  </si>
  <si>
    <t>Anritsu</t>
    <phoneticPr fontId="1" type="noConversion"/>
  </si>
  <si>
    <t>Kymeta</t>
    <phoneticPr fontId="1" type="noConversion"/>
  </si>
  <si>
    <t>5G S-Module (universal module) and vertical industry device</t>
    <phoneticPr fontId="3" type="noConversion"/>
  </si>
  <si>
    <t>NB-IoT network optimization and performance improvement</t>
    <phoneticPr fontId="1" type="noConversion"/>
  </si>
  <si>
    <t>IoT in Edge - the pervasive intelligence</t>
    <phoneticPr fontId="1" type="noConversion"/>
  </si>
  <si>
    <t>Topic 4</t>
    <phoneticPr fontId="1" type="noConversion"/>
  </si>
  <si>
    <t>Ways to monetize M-IoT through innovative services and business models</t>
    <phoneticPr fontId="1" type="noConversion"/>
  </si>
  <si>
    <t>Vertical-oriented network architecture of 5G (e.g. MEC, Network Slicing, Intelligent Network)</t>
    <phoneticPr fontId="3" type="noConversion"/>
  </si>
  <si>
    <t>Accenture</t>
    <phoneticPr fontId="1" type="noConversion"/>
  </si>
  <si>
    <t>5G, Satellite and the automobile- a new way to think about connectivity</t>
    <phoneticPr fontId="1" type="noConversion"/>
  </si>
  <si>
    <t>Samsung</t>
    <phoneticPr fontId="1" type="noConversion"/>
  </si>
  <si>
    <t>Qorvo</t>
    <phoneticPr fontId="1" type="noConversion"/>
  </si>
  <si>
    <t>5G Device Power Consumption considerations</t>
    <phoneticPr fontId="1" type="noConversion"/>
  </si>
  <si>
    <t>Topic 2</t>
    <phoneticPr fontId="1" type="noConversion"/>
  </si>
  <si>
    <t>Topic 3</t>
    <phoneticPr fontId="1" type="noConversion"/>
  </si>
  <si>
    <t>Topic 5</t>
    <phoneticPr fontId="1" type="noConversion"/>
  </si>
  <si>
    <r>
      <t xml:space="preserve">5G eMBB
</t>
    </r>
    <r>
      <rPr>
        <u/>
        <sz val="12"/>
        <rFont val="Calibri"/>
        <family val="2"/>
      </rPr>
      <t>Moderator:
Prakash Bhat</t>
    </r>
    <phoneticPr fontId="1" type="noConversion"/>
  </si>
  <si>
    <t>Status quo of the standard and verification of UDC and cost-effective evolution to 5G</t>
    <phoneticPr fontId="1" type="noConversion"/>
  </si>
  <si>
    <t>GTI IoT test and certification for IoT device and security</t>
    <phoneticPr fontId="1" type="noConversion"/>
  </si>
  <si>
    <t xml:space="preserve">Indoor Solution: deployment scenarios, performance and cost </t>
    <phoneticPr fontId="3" type="noConversion"/>
  </si>
  <si>
    <t xml:space="preserve">SoC solution for IoT device and chipset </t>
    <phoneticPr fontId="1" type="noConversion"/>
  </si>
  <si>
    <t>Enabling Mobile Office</t>
    <phoneticPr fontId="1" type="noConversion"/>
  </si>
  <si>
    <t xml:space="preserve">Status quo of UDC standard and verification </t>
    <phoneticPr fontId="1" type="noConversion"/>
  </si>
  <si>
    <t>IoT cyber security consideration and test solution</t>
    <phoneticPr fontId="1" type="noConversion"/>
  </si>
  <si>
    <t>GTI IoT and MIoT market analysis and use cases whitepaper</t>
    <phoneticPr fontId="1" type="noConversion"/>
  </si>
  <si>
    <t>MEC deployment solution and use case</t>
    <phoneticPr fontId="1" type="noConversion"/>
  </si>
  <si>
    <t xml:space="preserve">Simplifying Market Adoption - Introducing the World’s most Advanced Cellular IoT System Solution </t>
    <phoneticPr fontId="1" type="noConversion"/>
  </si>
  <si>
    <t>Release“GTI 5G S-Module Whitepaper” &amp; “GTI Report on Vertical Requirements for 5G S-module and Device”</t>
    <phoneticPr fontId="1" type="noConversion"/>
  </si>
  <si>
    <t>Ubicquia</t>
    <phoneticPr fontId="1" type="noConversion"/>
  </si>
  <si>
    <t>Amazon</t>
    <phoneticPr fontId="1" type="noConversion"/>
  </si>
  <si>
    <t>Yuan Zhang</t>
    <phoneticPr fontId="1" type="noConversion"/>
  </si>
  <si>
    <t>Bosco Choi</t>
    <phoneticPr fontId="1" type="noConversion"/>
  </si>
  <si>
    <t>Program Cordinators</t>
  </si>
  <si>
    <t>Yuhong Huang</t>
  </si>
  <si>
    <t>Guangyi Liu</t>
  </si>
  <si>
    <t>Prakash Bhat</t>
  </si>
  <si>
    <t>Shanpeng Xiao</t>
  </si>
  <si>
    <t>Tetsu Sugaya</t>
    <phoneticPr fontId="1" type="noConversion"/>
  </si>
  <si>
    <t>Yiqing Cao</t>
    <phoneticPr fontId="1" type="noConversion"/>
  </si>
  <si>
    <t>Tom Freeman</t>
    <phoneticPr fontId="1" type="noConversion"/>
  </si>
  <si>
    <t>Ian Aaron</t>
    <phoneticPr fontId="1" type="noConversion"/>
  </si>
  <si>
    <t>Speaker</t>
    <phoneticPr fontId="1" type="noConversion"/>
  </si>
  <si>
    <t>Telus</t>
    <phoneticPr fontId="1" type="noConversion"/>
  </si>
  <si>
    <t>Bernard Bureau</t>
    <phoneticPr fontId="1" type="noConversion"/>
  </si>
  <si>
    <r>
      <t xml:space="preserve">23rd GTI Workshop Agenda
    </t>
    </r>
    <r>
      <rPr>
        <b/>
        <sz val="18"/>
        <color theme="0"/>
        <rFont val="Cambria"/>
        <family val="1"/>
      </rPr>
      <t>Date: Nov. 6th                    Meeting room: Saturna Island Room</t>
    </r>
    <phoneticPr fontId="3" type="noConversion"/>
  </si>
  <si>
    <r>
      <t xml:space="preserve">23rd GTI Workshop Agenda
 </t>
    </r>
    <r>
      <rPr>
        <b/>
        <sz val="18"/>
        <color theme="0"/>
        <rFont val="Cambria"/>
        <family val="1"/>
      </rPr>
      <t xml:space="preserve">   Date: Nov. 5th                    Meeting room: Saturna Island Room</t>
    </r>
    <phoneticPr fontId="3" type="noConversion"/>
  </si>
  <si>
    <t>SIMCom</t>
    <phoneticPr fontId="1" type="noConversion"/>
  </si>
  <si>
    <t>Fibocom</t>
    <phoneticPr fontId="1" type="noConversion"/>
  </si>
  <si>
    <t>Kee-Bong Song</t>
    <phoneticPr fontId="1" type="noConversion"/>
  </si>
  <si>
    <t>Etienne Chaponniere</t>
    <phoneticPr fontId="1" type="noConversion"/>
  </si>
  <si>
    <t>Synergizing eMTC and NB-IoT for Diverse IoT Applications</t>
    <phoneticPr fontId="1" type="noConversion"/>
  </si>
  <si>
    <t>Tommy Bjorkberg</t>
    <phoneticPr fontId="1" type="noConversion"/>
  </si>
  <si>
    <t>Kevin Schoenrock</t>
    <phoneticPr fontId="1" type="noConversion"/>
  </si>
  <si>
    <t>GTI IoT test and certification for IoT device and security</t>
    <phoneticPr fontId="1" type="noConversion"/>
  </si>
  <si>
    <t>Shanpeng Xiao</t>
    <phoneticPr fontId="1" type="noConversion"/>
  </si>
  <si>
    <t>Thomas Eyring</t>
    <phoneticPr fontId="1" type="noConversion"/>
  </si>
  <si>
    <t>Ericsson</t>
    <phoneticPr fontId="1" type="noConversion"/>
  </si>
  <si>
    <t xml:space="preserve">Mal Raddalgoda </t>
    <phoneticPr fontId="1" type="noConversion"/>
  </si>
  <si>
    <t>Nokia</t>
    <phoneticPr fontId="1" type="noConversion"/>
  </si>
  <si>
    <t>Grant Huang</t>
    <phoneticPr fontId="1" type="noConversion"/>
  </si>
  <si>
    <t>CM</t>
    <phoneticPr fontId="1" type="noConversion"/>
  </si>
  <si>
    <t>Experience, perspectives and innovations in smart city</t>
    <phoneticPr fontId="1" type="noConversion"/>
  </si>
  <si>
    <t>UBC</t>
    <phoneticPr fontId="1" type="noConversion"/>
  </si>
  <si>
    <t xml:space="preserve">ZTE </t>
    <phoneticPr fontId="1" type="noConversion"/>
  </si>
  <si>
    <t>Huawei</t>
    <phoneticPr fontId="1" type="noConversion"/>
  </si>
  <si>
    <t>Ericsson</t>
    <phoneticPr fontId="1" type="noConversion"/>
  </si>
  <si>
    <t>Nokia</t>
    <phoneticPr fontId="1" type="noConversion"/>
  </si>
  <si>
    <t>Baicells</t>
    <phoneticPr fontId="1" type="noConversion"/>
  </si>
  <si>
    <t>5G trials and findings</t>
    <phoneticPr fontId="1" type="noConversion"/>
  </si>
  <si>
    <t>Sub 6GHz trials and findings</t>
    <phoneticPr fontId="1" type="noConversion"/>
  </si>
  <si>
    <t>Victoria Wang</t>
    <phoneticPr fontId="1" type="noConversion"/>
  </si>
  <si>
    <t>Use case for network slice in railway and smart city scenario</t>
    <phoneticPr fontId="1" type="noConversion"/>
  </si>
  <si>
    <t>Monetization Models for 5G &amp; the MIoT Era: 
What Traditional Telecom Operators Need to Know Now</t>
    <phoneticPr fontId="1" type="noConversion"/>
  </si>
  <si>
    <t>Wenjia Dong</t>
    <phoneticPr fontId="1" type="noConversion"/>
  </si>
  <si>
    <t>Diane LU</t>
    <phoneticPr fontId="1" type="noConversion"/>
  </si>
  <si>
    <t>Lawrence Tao</t>
    <phoneticPr fontId="1" type="noConversion"/>
  </si>
  <si>
    <t>Amy DeBuysere</t>
    <phoneticPr fontId="1" type="noConversion"/>
  </si>
  <si>
    <t>I-Kang Fu</t>
    <phoneticPr fontId="1" type="noConversion"/>
  </si>
  <si>
    <t>Unique Value of Small Cells</t>
    <phoneticPr fontId="1" type="noConversion"/>
  </si>
  <si>
    <t>Eason Yan (Yanzhongyi)</t>
    <phoneticPr fontId="1" type="noConversion"/>
  </si>
  <si>
    <t>Alexander Lopotan</t>
    <phoneticPr fontId="1" type="noConversion"/>
  </si>
  <si>
    <t>5G Low Cost Small Cell Solution:Extended pico RRU</t>
    <phoneticPr fontId="1" type="noConversion"/>
  </si>
  <si>
    <t>Synchronized and Unsynchronized TDD Coexistence</t>
    <phoneticPr fontId="1" type="noConversion"/>
  </si>
  <si>
    <t>Roy Hillol G.</t>
    <phoneticPr fontId="1" type="noConversion"/>
  </si>
  <si>
    <t>Ericsson</t>
    <phoneticPr fontId="1" type="noConversion"/>
  </si>
  <si>
    <t>Adjacent frequency co-existence analysis</t>
    <phoneticPr fontId="1" type="noConversion"/>
  </si>
  <si>
    <t>ZTE</t>
    <phoneticPr fontId="1" type="noConversion"/>
  </si>
  <si>
    <t>Network Slicing Deployment and evolution in 5G</t>
    <phoneticPr fontId="1" type="noConversion"/>
  </si>
  <si>
    <t>Non-Orthogonal Multiple Access for 5G Wireless Systems</t>
    <phoneticPr fontId="1" type="noConversion"/>
  </si>
  <si>
    <t>5G Evolution of Indoor Small Cell</t>
    <phoneticPr fontId="1" type="noConversion"/>
  </si>
  <si>
    <t>Ericssion</t>
    <phoneticPr fontId="1" type="noConversion"/>
  </si>
  <si>
    <t>Bo Wei</t>
    <phoneticPr fontId="1" type="noConversion"/>
  </si>
  <si>
    <r>
      <t xml:space="preserve">M-IoT
</t>
    </r>
    <r>
      <rPr>
        <u/>
        <sz val="12"/>
        <color theme="1"/>
        <rFont val="Calibri"/>
        <family val="2"/>
      </rPr>
      <t>Moderator: 
Herkole Sava</t>
    </r>
    <phoneticPr fontId="1" type="noConversion"/>
  </si>
  <si>
    <t xml:space="preserve">     </t>
    <phoneticPr fontId="1" type="noConversion"/>
  </si>
  <si>
    <t>Royce Xu (Xuleyuan)</t>
    <phoneticPr fontId="1" type="noConversion"/>
  </si>
  <si>
    <t xml:space="preserve">Jinghua Kuang   </t>
    <phoneticPr fontId="1" type="noConversion"/>
  </si>
  <si>
    <t>Dr. Gang Han</t>
    <phoneticPr fontId="1" type="noConversion"/>
  </si>
  <si>
    <t>LTE evolution to be 5G era foundation</t>
    <phoneticPr fontId="1" type="noConversion"/>
  </si>
  <si>
    <t>Tian Zhang</t>
    <phoneticPr fontId="1" type="noConversion"/>
  </si>
  <si>
    <t>Summer Qian (Qianchunxia)</t>
    <phoneticPr fontId="1" type="noConversion"/>
  </si>
  <si>
    <t>Gary Boudreau</t>
    <phoneticPr fontId="1" type="noConversion"/>
  </si>
  <si>
    <t>Christopher Wallace</t>
    <phoneticPr fontId="1" type="noConversion"/>
  </si>
  <si>
    <t>Vincent Wong</t>
    <phoneticPr fontId="1" type="noConversion"/>
  </si>
  <si>
    <t>Yeming Lu</t>
    <phoneticPr fontId="1" type="noConversion"/>
  </si>
  <si>
    <t>Experience Sharing on 3D-MIMO Commercial Deployment</t>
    <phoneticPr fontId="1" type="noConversion"/>
  </si>
  <si>
    <t>M-IoT Best Technology of LPWA. 2G/3G IoT Evolution path</t>
  </si>
  <si>
    <r>
      <t xml:space="preserve">Innovative Business and Application
</t>
    </r>
    <r>
      <rPr>
        <u/>
        <sz val="12"/>
        <color theme="1"/>
        <rFont val="Calibri"/>
        <family val="2"/>
      </rPr>
      <t>Moderator:
Herkole Sava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</si>
</sst>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6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1"/>
      <color theme="0"/>
      <name val="DengXian"/>
      <family val="2"/>
      <charset val="134"/>
      <scheme val="minor"/>
    </font>
    <font>
      <sz val="9"/>
      <name val="宋体"/>
      <family val="3"/>
      <charset val="134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Calibri"/>
      <family val="2"/>
    </font>
    <font>
      <b/>
      <sz val="20"/>
      <color theme="0"/>
      <name val="Cambria"/>
      <family val="1"/>
    </font>
    <font>
      <sz val="12"/>
      <name val="Calibri"/>
      <family val="2"/>
    </font>
    <font>
      <b/>
      <sz val="18"/>
      <color theme="0"/>
      <name val="Cambria"/>
      <family val="1"/>
    </font>
    <font>
      <sz val="10"/>
      <color theme="1"/>
      <name val="DengXian"/>
      <family val="3"/>
      <charset val="134"/>
      <scheme val="minor"/>
    </font>
    <font>
      <i/>
      <sz val="12"/>
      <color theme="1"/>
      <name val="Calibri"/>
      <family val="2"/>
    </font>
    <font>
      <u/>
      <sz val="12"/>
      <name val="Calibri"/>
      <family val="2"/>
    </font>
    <font>
      <i/>
      <sz val="12"/>
      <name val="Calibri"/>
      <family val="2"/>
    </font>
    <font>
      <sz val="12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64" fontId="9" fillId="0" borderId="1" xfId="0" applyNumberFormat="1" applyFon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164" fontId="9" fillId="11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>
      <alignment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9" fillId="10" borderId="1" xfId="0" applyNumberFormat="1" applyFont="1" applyFill="1" applyBorder="1" applyAlignment="1" applyProtection="1">
      <alignment horizontal="left" vertical="center" wrapText="1"/>
    </xf>
    <xf numFmtId="164" fontId="9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9" fillId="5" borderId="1" xfId="0" applyNumberFormat="1" applyFont="1" applyFill="1" applyBorder="1" applyAlignment="1" applyProtection="1">
      <alignment horizontal="left" vertical="center" wrapText="1"/>
    </xf>
    <xf numFmtId="164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9" fillId="5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>
      <alignment vertical="center"/>
    </xf>
    <xf numFmtId="164" fontId="9" fillId="10" borderId="1" xfId="0" applyNumberFormat="1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0" fontId="8" fillId="3" borderId="6" xfId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强调文字颜色 1" xfId="1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opLeftCell="A13" zoomScale="80" zoomScaleNormal="80" zoomScalePageLayoutView="80" workbookViewId="0">
      <selection activeCell="E34" sqref="E34"/>
    </sheetView>
  </sheetViews>
  <sheetFormatPr defaultColWidth="9" defaultRowHeight="15.75"/>
  <cols>
    <col min="1" max="1" width="2.625" style="2" customWidth="1"/>
    <col min="2" max="2" width="15.625" style="5" customWidth="1"/>
    <col min="3" max="3" width="15.625" style="6" customWidth="1"/>
    <col min="4" max="5" width="6.625" style="4" customWidth="1"/>
    <col min="6" max="6" width="6.625" style="8" customWidth="1"/>
    <col min="7" max="7" width="66.625" style="8" customWidth="1"/>
    <col min="8" max="8" width="15.625" style="9" customWidth="1"/>
    <col min="9" max="9" width="20.125" style="12" customWidth="1"/>
    <col min="10" max="10" width="19.5" style="2" customWidth="1"/>
    <col min="11" max="11" width="34.625" style="2" customWidth="1"/>
    <col min="12" max="16384" width="9" style="2"/>
  </cols>
  <sheetData>
    <row r="1" spans="2:11" ht="60" customHeight="1">
      <c r="B1" s="64" t="s">
        <v>101</v>
      </c>
      <c r="C1" s="65"/>
      <c r="D1" s="65"/>
      <c r="E1" s="65"/>
      <c r="F1" s="65"/>
      <c r="G1" s="65"/>
      <c r="H1" s="65"/>
      <c r="I1" s="65"/>
    </row>
    <row r="2" spans="2:11">
      <c r="B2" s="1" t="s">
        <v>0</v>
      </c>
      <c r="C2" s="1" t="s">
        <v>1</v>
      </c>
      <c r="D2" s="3" t="s">
        <v>9</v>
      </c>
      <c r="E2" s="3" t="s">
        <v>10</v>
      </c>
      <c r="F2" s="1" t="s">
        <v>11</v>
      </c>
      <c r="G2" s="1" t="s">
        <v>2</v>
      </c>
      <c r="H2" s="1" t="s">
        <v>3</v>
      </c>
      <c r="I2" s="17" t="s">
        <v>97</v>
      </c>
    </row>
    <row r="3" spans="2:11">
      <c r="B3" s="58" t="s">
        <v>16</v>
      </c>
      <c r="C3" s="7" t="s">
        <v>8</v>
      </c>
      <c r="D3" s="10">
        <v>0.375</v>
      </c>
      <c r="E3" s="13">
        <f>IF(ISBLANK(F3),"",D3+F3)</f>
        <v>0.38541666666666669</v>
      </c>
      <c r="F3" s="25">
        <v>1.0416666666666666E-2</v>
      </c>
      <c r="G3" s="29" t="s">
        <v>26</v>
      </c>
      <c r="H3" s="29" t="s">
        <v>23</v>
      </c>
      <c r="I3" s="29" t="s">
        <v>89</v>
      </c>
    </row>
    <row r="4" spans="2:11">
      <c r="B4" s="58"/>
      <c r="C4" s="59" t="s">
        <v>7</v>
      </c>
      <c r="D4" s="24">
        <f t="shared" ref="D4" si="0">IF(ISBLANK(E3),"",E3)</f>
        <v>0.38541666666666669</v>
      </c>
      <c r="E4" s="24">
        <f t="shared" ref="E4" si="1">IF(ISBLANK(F4),"",D4+F4)</f>
        <v>0.39583333333333337</v>
      </c>
      <c r="F4" s="25">
        <v>1.0416666666666666E-2</v>
      </c>
      <c r="G4" s="11" t="s">
        <v>27</v>
      </c>
      <c r="H4" s="11" t="s">
        <v>33</v>
      </c>
      <c r="I4" s="11" t="s">
        <v>90</v>
      </c>
    </row>
    <row r="5" spans="2:11" s="8" customFormat="1">
      <c r="B5" s="58"/>
      <c r="C5" s="59"/>
      <c r="D5" s="24">
        <f t="shared" ref="D5:D6" si="2">IF(ISBLANK(E4),"",E4)</f>
        <v>0.39583333333333337</v>
      </c>
      <c r="E5" s="24">
        <f t="shared" ref="E5:E6" si="3">IF(ISBLANK(F5),"",D5+F5)</f>
        <v>0.40625000000000006</v>
      </c>
      <c r="F5" s="25">
        <v>1.0416666666666666E-2</v>
      </c>
      <c r="G5" s="11" t="s">
        <v>29</v>
      </c>
      <c r="H5" s="11" t="s">
        <v>30</v>
      </c>
      <c r="I5" s="11" t="s">
        <v>91</v>
      </c>
      <c r="J5" s="54"/>
      <c r="K5" s="54"/>
    </row>
    <row r="6" spans="2:11" s="8" customFormat="1">
      <c r="B6" s="58"/>
      <c r="C6" s="59"/>
      <c r="D6" s="24">
        <f t="shared" si="2"/>
        <v>0.40625000000000006</v>
      </c>
      <c r="E6" s="24">
        <f t="shared" si="3"/>
        <v>0.41666666666666674</v>
      </c>
      <c r="F6" s="25">
        <v>1.0416666666666666E-2</v>
      </c>
      <c r="G6" s="11" t="s">
        <v>31</v>
      </c>
      <c r="H6" s="11" t="s">
        <v>28</v>
      </c>
      <c r="I6" s="11" t="s">
        <v>92</v>
      </c>
      <c r="J6" s="40"/>
    </row>
    <row r="7" spans="2:11" s="8" customFormat="1">
      <c r="B7" s="58"/>
      <c r="C7" s="59"/>
      <c r="D7" s="44">
        <f t="shared" ref="D7:D8" si="4">IF(ISBLANK(E6),"",E6)</f>
        <v>0.41666666666666674</v>
      </c>
      <c r="E7" s="44">
        <f t="shared" ref="E7:E8" si="5">IF(ISBLANK(F7),"",D7+F7)</f>
        <v>0.42708333333333343</v>
      </c>
      <c r="F7" s="25">
        <v>1.0416666666666666E-2</v>
      </c>
      <c r="G7" s="11" t="s">
        <v>32</v>
      </c>
      <c r="H7" s="11" t="s">
        <v>25</v>
      </c>
      <c r="I7" s="11" t="s">
        <v>93</v>
      </c>
    </row>
    <row r="8" spans="2:11" s="8" customFormat="1">
      <c r="B8" s="58"/>
      <c r="C8" s="59" t="s">
        <v>12</v>
      </c>
      <c r="D8" s="44">
        <f t="shared" si="4"/>
        <v>0.42708333333333343</v>
      </c>
      <c r="E8" s="44">
        <f t="shared" si="5"/>
        <v>0.43750000000000011</v>
      </c>
      <c r="F8" s="25">
        <v>1.0416666666666666E-2</v>
      </c>
      <c r="G8" s="43" t="s">
        <v>124</v>
      </c>
      <c r="H8" s="42" t="s">
        <v>98</v>
      </c>
      <c r="I8" s="41" t="s">
        <v>99</v>
      </c>
    </row>
    <row r="9" spans="2:11" s="30" customFormat="1">
      <c r="B9" s="58"/>
      <c r="C9" s="59"/>
      <c r="D9" s="44">
        <f t="shared" ref="D9:D17" si="6">IF(ISBLANK(E8),"",E8)</f>
        <v>0.43750000000000011</v>
      </c>
      <c r="E9" s="44">
        <f t="shared" ref="E9:E17" si="7">IF(ISBLANK(F9),"",D9+F9)</f>
        <v>0.4479166666666668</v>
      </c>
      <c r="F9" s="34">
        <v>1.0416666666666666E-2</v>
      </c>
      <c r="G9" s="30" t="s">
        <v>125</v>
      </c>
      <c r="H9" s="15" t="s">
        <v>39</v>
      </c>
      <c r="I9" s="42" t="s">
        <v>150</v>
      </c>
      <c r="J9" s="55"/>
      <c r="K9" s="55"/>
    </row>
    <row r="10" spans="2:11" s="18" customFormat="1" ht="31.5">
      <c r="B10" s="58"/>
      <c r="C10" s="59"/>
      <c r="D10" s="44">
        <f t="shared" si="6"/>
        <v>0.4479166666666668</v>
      </c>
      <c r="E10" s="44">
        <f t="shared" si="7"/>
        <v>0.45833333333333348</v>
      </c>
      <c r="F10" s="34">
        <v>1.0416666666666666E-2</v>
      </c>
      <c r="G10" s="14" t="s">
        <v>128</v>
      </c>
      <c r="H10" s="42" t="s">
        <v>64</v>
      </c>
      <c r="I10" s="42" t="s">
        <v>139</v>
      </c>
    </row>
    <row r="11" spans="2:11" s="8" customFormat="1">
      <c r="B11" s="58"/>
      <c r="C11" s="59"/>
      <c r="D11" s="44">
        <f t="shared" si="6"/>
        <v>0.45833333333333348</v>
      </c>
      <c r="E11" s="44">
        <f t="shared" si="7"/>
        <v>0.4652777777777779</v>
      </c>
      <c r="F11" s="34">
        <v>6.9444444444444441E-3</v>
      </c>
      <c r="G11" s="61" t="s">
        <v>13</v>
      </c>
      <c r="H11" s="61"/>
      <c r="I11" s="61"/>
    </row>
    <row r="12" spans="2:11">
      <c r="B12" s="58" t="s">
        <v>6</v>
      </c>
      <c r="C12" s="60" t="s">
        <v>14</v>
      </c>
      <c r="D12" s="44">
        <f t="shared" si="6"/>
        <v>0.4652777777777779</v>
      </c>
      <c r="E12" s="44">
        <f t="shared" si="7"/>
        <v>0.4652777777777779</v>
      </c>
      <c r="F12" s="34">
        <v>0</v>
      </c>
      <c r="G12" s="56" t="s">
        <v>35</v>
      </c>
      <c r="H12" s="56"/>
      <c r="I12" s="56"/>
    </row>
    <row r="13" spans="2:11" s="30" customFormat="1">
      <c r="B13" s="58"/>
      <c r="C13" s="60"/>
      <c r="D13" s="44">
        <f t="shared" si="6"/>
        <v>0.4652777777777779</v>
      </c>
      <c r="E13" s="44">
        <f t="shared" si="7"/>
        <v>0.4791666666666668</v>
      </c>
      <c r="F13" s="34">
        <v>1.3888888888888888E-2</v>
      </c>
      <c r="G13" s="15" t="s">
        <v>160</v>
      </c>
      <c r="H13" s="15" t="s">
        <v>116</v>
      </c>
      <c r="I13" s="42" t="s">
        <v>151</v>
      </c>
    </row>
    <row r="14" spans="2:11" s="8" customFormat="1">
      <c r="B14" s="58"/>
      <c r="C14" s="60" t="s">
        <v>4</v>
      </c>
      <c r="D14" s="44">
        <f t="shared" si="6"/>
        <v>0.4791666666666668</v>
      </c>
      <c r="E14" s="44">
        <f t="shared" si="7"/>
        <v>0.4791666666666668</v>
      </c>
      <c r="F14" s="34">
        <v>0</v>
      </c>
      <c r="G14" s="56" t="s">
        <v>73</v>
      </c>
      <c r="H14" s="56"/>
      <c r="I14" s="56"/>
    </row>
    <row r="15" spans="2:11" s="8" customFormat="1">
      <c r="B15" s="58"/>
      <c r="C15" s="60"/>
      <c r="D15" s="44">
        <f t="shared" si="6"/>
        <v>0.4791666666666668</v>
      </c>
      <c r="E15" s="44">
        <f t="shared" si="7"/>
        <v>0.48958333333333348</v>
      </c>
      <c r="F15" s="25">
        <v>1.0416666666666666E-2</v>
      </c>
      <c r="G15" s="15" t="s">
        <v>78</v>
      </c>
      <c r="H15" s="15" t="s">
        <v>119</v>
      </c>
      <c r="I15" s="41" t="s">
        <v>152</v>
      </c>
      <c r="J15" s="54"/>
      <c r="K15" s="55"/>
    </row>
    <row r="16" spans="2:11" s="18" customFormat="1" ht="31.5">
      <c r="B16" s="58"/>
      <c r="C16" s="60"/>
      <c r="D16" s="44">
        <f t="shared" si="6"/>
        <v>0.48958333333333348</v>
      </c>
      <c r="E16" s="44">
        <f t="shared" si="7"/>
        <v>0.50000000000000011</v>
      </c>
      <c r="F16" s="25">
        <v>1.0416666666666666E-2</v>
      </c>
      <c r="G16" s="15" t="s">
        <v>153</v>
      </c>
      <c r="H16" s="15" t="s">
        <v>120</v>
      </c>
      <c r="I16" s="41" t="s">
        <v>135</v>
      </c>
      <c r="J16" s="54"/>
      <c r="K16" s="55"/>
    </row>
    <row r="17" spans="2:11" s="8" customFormat="1">
      <c r="B17" s="58"/>
      <c r="C17" s="60"/>
      <c r="D17" s="44">
        <f t="shared" si="6"/>
        <v>0.50000000000000011</v>
      </c>
      <c r="E17" s="44">
        <f t="shared" si="7"/>
        <v>0.50694444444444453</v>
      </c>
      <c r="F17" s="25">
        <v>6.9444444444444441E-3</v>
      </c>
      <c r="G17" s="66" t="s">
        <v>5</v>
      </c>
      <c r="H17" s="67"/>
      <c r="I17" s="68"/>
    </row>
    <row r="18" spans="2:11">
      <c r="B18" s="62" t="s">
        <v>15</v>
      </c>
      <c r="C18" s="62"/>
      <c r="D18" s="62"/>
      <c r="E18" s="62"/>
      <c r="F18" s="62"/>
      <c r="G18" s="62"/>
      <c r="H18" s="62"/>
      <c r="I18" s="62"/>
    </row>
    <row r="19" spans="2:11">
      <c r="B19" s="63" t="s">
        <v>148</v>
      </c>
      <c r="C19" s="60" t="s">
        <v>14</v>
      </c>
      <c r="D19" s="10">
        <v>0.58333333333333337</v>
      </c>
      <c r="E19" s="13">
        <f>IF(ISBLANK(F19),"",D19+F19)</f>
        <v>0.58333333333333337</v>
      </c>
      <c r="F19" s="34">
        <v>0</v>
      </c>
      <c r="G19" s="56" t="s">
        <v>36</v>
      </c>
      <c r="H19" s="56"/>
      <c r="I19" s="56"/>
    </row>
    <row r="20" spans="2:11">
      <c r="B20" s="63"/>
      <c r="C20" s="60"/>
      <c r="D20" s="24">
        <f t="shared" ref="D20" si="8">IF(ISBLANK(E19),"",E19)</f>
        <v>0.58333333333333337</v>
      </c>
      <c r="E20" s="24">
        <f t="shared" ref="E20" si="9">IF(ISBLANK(F20),"",D20+F20)</f>
        <v>0.59375</v>
      </c>
      <c r="F20" s="34">
        <v>1.0416666666666666E-2</v>
      </c>
      <c r="G20" s="43" t="s">
        <v>161</v>
      </c>
      <c r="H20" s="43" t="s">
        <v>39</v>
      </c>
      <c r="I20" s="43" t="s">
        <v>136</v>
      </c>
    </row>
    <row r="21" spans="2:11" s="8" customFormat="1">
      <c r="B21" s="63"/>
      <c r="C21" s="60"/>
      <c r="D21" s="24">
        <f t="shared" ref="D21:D24" si="10">IF(ISBLANK(E20),"",E20)</f>
        <v>0.59375</v>
      </c>
      <c r="E21" s="24">
        <f t="shared" ref="E21:E24" si="11">IF(ISBLANK(F21),"",D21+F21)</f>
        <v>0.60416666666666663</v>
      </c>
      <c r="F21" s="34">
        <v>1.0416666666666666E-2</v>
      </c>
      <c r="G21" s="39" t="s">
        <v>106</v>
      </c>
      <c r="H21" s="39" t="s">
        <v>40</v>
      </c>
      <c r="I21" s="43" t="s">
        <v>105</v>
      </c>
    </row>
    <row r="22" spans="2:11">
      <c r="B22" s="63"/>
      <c r="C22" s="60" t="s">
        <v>17</v>
      </c>
      <c r="D22" s="24">
        <f t="shared" si="10"/>
        <v>0.60416666666666663</v>
      </c>
      <c r="E22" s="24">
        <f t="shared" si="11"/>
        <v>0.60416666666666663</v>
      </c>
      <c r="F22" s="34">
        <v>0</v>
      </c>
      <c r="G22" s="56" t="s">
        <v>37</v>
      </c>
      <c r="H22" s="56"/>
      <c r="I22" s="56"/>
    </row>
    <row r="23" spans="2:11" s="8" customFormat="1">
      <c r="B23" s="63"/>
      <c r="C23" s="60"/>
      <c r="D23" s="24">
        <f t="shared" si="10"/>
        <v>0.60416666666666663</v>
      </c>
      <c r="E23" s="24">
        <f t="shared" si="11"/>
        <v>0.61458333333333326</v>
      </c>
      <c r="F23" s="34">
        <v>1.0416666666666666E-2</v>
      </c>
      <c r="G23" s="29" t="s">
        <v>59</v>
      </c>
      <c r="H23" s="29" t="s">
        <v>41</v>
      </c>
      <c r="I23" s="43" t="s">
        <v>107</v>
      </c>
    </row>
    <row r="24" spans="2:11" s="8" customFormat="1">
      <c r="B24" s="63"/>
      <c r="C24" s="60"/>
      <c r="D24" s="24">
        <f t="shared" si="10"/>
        <v>0.61458333333333326</v>
      </c>
      <c r="E24" s="24">
        <f t="shared" si="11"/>
        <v>0.62499999999999989</v>
      </c>
      <c r="F24" s="34">
        <v>1.0416666666666666E-2</v>
      </c>
      <c r="G24" s="66" t="s">
        <v>5</v>
      </c>
      <c r="H24" s="67"/>
      <c r="I24" s="68"/>
    </row>
    <row r="25" spans="2:11" s="18" customFormat="1">
      <c r="B25" s="63"/>
      <c r="C25" s="60" t="s">
        <v>70</v>
      </c>
      <c r="D25" s="24">
        <f t="shared" ref="D25:D34" si="12">IF(ISBLANK(E24),"",E24)</f>
        <v>0.62499999999999989</v>
      </c>
      <c r="E25" s="24">
        <f t="shared" ref="E25:E34" si="13">IF(ISBLANK(F25),"",D25+F25)</f>
        <v>0.62499999999999989</v>
      </c>
      <c r="F25" s="34">
        <v>0</v>
      </c>
      <c r="G25" s="56" t="s">
        <v>76</v>
      </c>
      <c r="H25" s="56"/>
      <c r="I25" s="56"/>
    </row>
    <row r="26" spans="2:11" s="18" customFormat="1" ht="31.5">
      <c r="B26" s="63"/>
      <c r="C26" s="60"/>
      <c r="D26" s="24">
        <f t="shared" si="12"/>
        <v>0.62499999999999989</v>
      </c>
      <c r="E26" s="24">
        <f t="shared" si="13"/>
        <v>0.63541666666666652</v>
      </c>
      <c r="F26" s="34">
        <v>1.0416666666666666E-2</v>
      </c>
      <c r="G26" s="29" t="s">
        <v>82</v>
      </c>
      <c r="H26" s="29" t="s">
        <v>67</v>
      </c>
      <c r="I26" s="43" t="s">
        <v>108</v>
      </c>
    </row>
    <row r="27" spans="2:11" s="18" customFormat="1">
      <c r="B27" s="63"/>
      <c r="C27" s="60"/>
      <c r="D27" s="24">
        <f t="shared" si="12"/>
        <v>0.63541666666666652</v>
      </c>
      <c r="E27" s="24">
        <f t="shared" si="13"/>
        <v>0.64236111111111094</v>
      </c>
      <c r="F27" s="34">
        <v>6.9444444444444441E-3</v>
      </c>
      <c r="G27" s="61" t="s">
        <v>13</v>
      </c>
      <c r="H27" s="61"/>
      <c r="I27" s="61"/>
    </row>
    <row r="28" spans="2:11">
      <c r="B28" s="63"/>
      <c r="C28" s="60" t="s">
        <v>61</v>
      </c>
      <c r="D28" s="24">
        <f t="shared" si="12"/>
        <v>0.64236111111111094</v>
      </c>
      <c r="E28" s="24">
        <f t="shared" si="13"/>
        <v>0.64236111111111094</v>
      </c>
      <c r="F28" s="34">
        <v>0</v>
      </c>
      <c r="G28" s="56" t="s">
        <v>74</v>
      </c>
      <c r="H28" s="56"/>
      <c r="I28" s="56"/>
    </row>
    <row r="29" spans="2:11" s="8" customFormat="1">
      <c r="B29" s="63"/>
      <c r="C29" s="60"/>
      <c r="D29" s="24">
        <f t="shared" si="12"/>
        <v>0.64236111111111094</v>
      </c>
      <c r="E29" s="24">
        <f t="shared" si="13"/>
        <v>0.65277777777777757</v>
      </c>
      <c r="F29" s="34">
        <v>1.0416666666666666E-2</v>
      </c>
      <c r="G29" s="29" t="s">
        <v>109</v>
      </c>
      <c r="H29" s="29" t="s">
        <v>116</v>
      </c>
      <c r="I29" s="43" t="s">
        <v>110</v>
      </c>
      <c r="J29" s="40"/>
      <c r="K29" s="40"/>
    </row>
    <row r="30" spans="2:11" s="8" customFormat="1">
      <c r="B30" s="63"/>
      <c r="C30" s="60"/>
      <c r="D30" s="24">
        <f t="shared" si="12"/>
        <v>0.65277777777777757</v>
      </c>
      <c r="E30" s="24">
        <f t="shared" si="13"/>
        <v>0.6631944444444442</v>
      </c>
      <c r="F30" s="34">
        <v>1.0416666666666666E-2</v>
      </c>
      <c r="G30" s="29" t="s">
        <v>79</v>
      </c>
      <c r="H30" s="29" t="s">
        <v>42</v>
      </c>
      <c r="I30" s="29" t="s">
        <v>111</v>
      </c>
    </row>
    <row r="31" spans="2:11" s="8" customFormat="1">
      <c r="B31" s="63"/>
      <c r="C31" s="60" t="s">
        <v>71</v>
      </c>
      <c r="D31" s="24">
        <f t="shared" si="12"/>
        <v>0.6631944444444442</v>
      </c>
      <c r="E31" s="24">
        <f t="shared" si="13"/>
        <v>0.6631944444444442</v>
      </c>
      <c r="F31" s="34">
        <v>0</v>
      </c>
      <c r="G31" s="56" t="s">
        <v>62</v>
      </c>
      <c r="H31" s="56"/>
      <c r="I31" s="56"/>
    </row>
    <row r="32" spans="2:11">
      <c r="B32" s="63"/>
      <c r="C32" s="60"/>
      <c r="D32" s="24">
        <f t="shared" si="12"/>
        <v>0.6631944444444442</v>
      </c>
      <c r="E32" s="24">
        <f t="shared" si="13"/>
        <v>0.67361111111111083</v>
      </c>
      <c r="F32" s="34">
        <v>1.0416666666666666E-2</v>
      </c>
      <c r="G32" s="29" t="s">
        <v>80</v>
      </c>
      <c r="H32" s="38" t="s">
        <v>112</v>
      </c>
      <c r="I32" s="43" t="s">
        <v>113</v>
      </c>
    </row>
    <row r="33" spans="2:9">
      <c r="B33" s="63"/>
      <c r="C33" s="60"/>
      <c r="D33" s="24">
        <f t="shared" si="12"/>
        <v>0.67361111111111083</v>
      </c>
      <c r="E33" s="24">
        <f t="shared" si="13"/>
        <v>0.68402777777777746</v>
      </c>
      <c r="F33" s="34">
        <v>1.0416666666666666E-2</v>
      </c>
      <c r="G33" s="29" t="s">
        <v>60</v>
      </c>
      <c r="H33" s="38" t="s">
        <v>114</v>
      </c>
      <c r="I33" s="43" t="s">
        <v>115</v>
      </c>
    </row>
    <row r="34" spans="2:9">
      <c r="B34" s="63"/>
      <c r="C34" s="60"/>
      <c r="D34" s="24">
        <f t="shared" si="12"/>
        <v>0.68402777777777746</v>
      </c>
      <c r="E34" s="24">
        <f t="shared" si="13"/>
        <v>0.69444444444444409</v>
      </c>
      <c r="F34" s="34">
        <v>1.0416666666666666E-2</v>
      </c>
      <c r="G34" s="57" t="s">
        <v>5</v>
      </c>
      <c r="H34" s="57"/>
      <c r="I34" s="57"/>
    </row>
    <row r="35" spans="2:9">
      <c r="G35" s="40" t="s">
        <v>149</v>
      </c>
    </row>
  </sheetData>
  <mergeCells count="26">
    <mergeCell ref="G28:I28"/>
    <mergeCell ref="B1:I1"/>
    <mergeCell ref="G17:I17"/>
    <mergeCell ref="G24:I24"/>
    <mergeCell ref="G25:I25"/>
    <mergeCell ref="G27:I27"/>
    <mergeCell ref="C19:C21"/>
    <mergeCell ref="C25:C27"/>
    <mergeCell ref="G19:I19"/>
    <mergeCell ref="G22:I22"/>
    <mergeCell ref="G31:I31"/>
    <mergeCell ref="G34:I34"/>
    <mergeCell ref="B12:B17"/>
    <mergeCell ref="C8:C11"/>
    <mergeCell ref="B3:B11"/>
    <mergeCell ref="C12:C13"/>
    <mergeCell ref="C4:C7"/>
    <mergeCell ref="C14:C17"/>
    <mergeCell ref="G11:I11"/>
    <mergeCell ref="G12:I12"/>
    <mergeCell ref="G14:I14"/>
    <mergeCell ref="B18:I18"/>
    <mergeCell ref="C22:C24"/>
    <mergeCell ref="C31:C34"/>
    <mergeCell ref="B19:B34"/>
    <mergeCell ref="C28:C30"/>
  </mergeCells>
  <phoneticPr fontId="1" type="noConversion"/>
  <pageMargins left="0.7" right="0.7" top="0.75" bottom="0.75" header="0.3" footer="0.3"/>
  <pageSetup paperSize="9" orientation="portrait" horizontalDpi="200" verticalDpi="200" r:id="rId1"/>
  <headerFooter>
    <oddFooter>&amp;L&amp;1#&amp;"Calibri"&amp;7 Vodafone Proprietary classified as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abSelected="1" topLeftCell="A19" zoomScale="79" zoomScaleNormal="79" zoomScalePageLayoutView="79" workbookViewId="0">
      <selection activeCell="M32" sqref="M32"/>
    </sheetView>
  </sheetViews>
  <sheetFormatPr defaultColWidth="9" defaultRowHeight="15.75"/>
  <cols>
    <col min="1" max="1" width="2.625" style="18" customWidth="1"/>
    <col min="2" max="2" width="15.625" style="21" customWidth="1"/>
    <col min="3" max="3" width="15.625" style="22" customWidth="1"/>
    <col min="4" max="5" width="6.625" style="20" customWidth="1"/>
    <col min="6" max="6" width="6.625" style="18" customWidth="1"/>
    <col min="7" max="7" width="66.625" style="32" customWidth="1"/>
    <col min="8" max="8" width="15.625" style="26" customWidth="1"/>
    <col min="9" max="9" width="26.75" style="18" customWidth="1"/>
    <col min="10" max="16384" width="9" style="18"/>
  </cols>
  <sheetData>
    <row r="1" spans="2:11" ht="63" customHeight="1">
      <c r="B1" s="64" t="s">
        <v>100</v>
      </c>
      <c r="C1" s="65"/>
      <c r="D1" s="65"/>
      <c r="E1" s="65"/>
      <c r="F1" s="65"/>
      <c r="G1" s="65"/>
      <c r="H1" s="65"/>
      <c r="I1" s="65"/>
    </row>
    <row r="2" spans="2:11">
      <c r="B2" s="17" t="s">
        <v>0</v>
      </c>
      <c r="C2" s="17" t="s">
        <v>1</v>
      </c>
      <c r="D2" s="19" t="s">
        <v>9</v>
      </c>
      <c r="E2" s="19" t="s">
        <v>10</v>
      </c>
      <c r="F2" s="17" t="s">
        <v>11</v>
      </c>
      <c r="G2" s="17" t="s">
        <v>2</v>
      </c>
      <c r="H2" s="17" t="s">
        <v>3</v>
      </c>
      <c r="I2" s="17" t="s">
        <v>97</v>
      </c>
    </row>
    <row r="3" spans="2:11" ht="15.75" customHeight="1">
      <c r="B3" s="77" t="s">
        <v>18</v>
      </c>
      <c r="C3" s="78" t="s">
        <v>34</v>
      </c>
      <c r="D3" s="33">
        <v>0.375</v>
      </c>
      <c r="E3" s="24">
        <f>IF(ISBLANK(F3),"",D3+F3)</f>
        <v>0.375</v>
      </c>
      <c r="F3" s="34">
        <v>0</v>
      </c>
      <c r="G3" s="56" t="s">
        <v>43</v>
      </c>
      <c r="H3" s="56"/>
      <c r="I3" s="56"/>
    </row>
    <row r="4" spans="2:11">
      <c r="B4" s="77"/>
      <c r="C4" s="78"/>
      <c r="D4" s="24">
        <f>IF(ISBLANK(E3),"",E3)</f>
        <v>0.375</v>
      </c>
      <c r="E4" s="24">
        <f t="shared" ref="E4" si="0">IF(ISBLANK(F4),"",D4+F4)</f>
        <v>0.38541666666666669</v>
      </c>
      <c r="F4" s="34">
        <v>1.0416666666666666E-2</v>
      </c>
      <c r="G4" s="52" t="s">
        <v>138</v>
      </c>
      <c r="H4" s="51" t="s">
        <v>140</v>
      </c>
      <c r="I4" s="48" t="s">
        <v>156</v>
      </c>
      <c r="J4" s="54"/>
      <c r="K4" s="54"/>
    </row>
    <row r="5" spans="2:11">
      <c r="B5" s="77"/>
      <c r="C5" s="78"/>
      <c r="D5" s="24">
        <f t="shared" ref="D5:D7" si="1">IF(ISBLANK(E4),"",E4)</f>
        <v>0.38541666666666669</v>
      </c>
      <c r="E5" s="24">
        <f t="shared" ref="E5:E7" si="2">IF(ISBLANK(F5),"",D5+F5)</f>
        <v>0.39583333333333337</v>
      </c>
      <c r="F5" s="34">
        <v>1.0416666666666666E-2</v>
      </c>
      <c r="G5" s="53" t="s">
        <v>141</v>
      </c>
      <c r="H5" s="51" t="s">
        <v>39</v>
      </c>
      <c r="I5" s="48" t="s">
        <v>155</v>
      </c>
      <c r="J5" s="54"/>
      <c r="K5" s="54"/>
    </row>
    <row r="6" spans="2:11" ht="15.75" customHeight="1">
      <c r="B6" s="77"/>
      <c r="C6" s="69" t="s">
        <v>69</v>
      </c>
      <c r="D6" s="44">
        <f t="shared" si="1"/>
        <v>0.39583333333333337</v>
      </c>
      <c r="E6" s="44">
        <f t="shared" si="2"/>
        <v>0.39583333333333337</v>
      </c>
      <c r="F6" s="34">
        <v>0</v>
      </c>
      <c r="G6" s="74" t="s">
        <v>63</v>
      </c>
      <c r="H6" s="74"/>
      <c r="I6" s="74"/>
    </row>
    <row r="7" spans="2:11">
      <c r="B7" s="77"/>
      <c r="C7" s="70"/>
      <c r="D7" s="44">
        <f t="shared" si="1"/>
        <v>0.39583333333333337</v>
      </c>
      <c r="E7" s="44">
        <f t="shared" si="2"/>
        <v>0.40625000000000006</v>
      </c>
      <c r="F7" s="34">
        <v>1.0416666666666666E-2</v>
      </c>
      <c r="G7" s="49" t="s">
        <v>81</v>
      </c>
      <c r="H7" s="49" t="s">
        <v>142</v>
      </c>
      <c r="I7" s="48" t="s">
        <v>159</v>
      </c>
      <c r="J7" s="54"/>
      <c r="K7" s="54"/>
    </row>
    <row r="8" spans="2:11" ht="15.75" customHeight="1">
      <c r="B8" s="77"/>
      <c r="C8" s="70"/>
      <c r="D8" s="44">
        <f t="shared" ref="D8:D21" si="3">IF(ISBLANK(E7),"",E7)</f>
        <v>0.40625000000000006</v>
      </c>
      <c r="E8" s="44">
        <f t="shared" ref="E8:E21" si="4">IF(ISBLANK(F8),"",D8+F8)</f>
        <v>0.41666666666666674</v>
      </c>
      <c r="F8" s="34">
        <v>1.0416666666666666E-2</v>
      </c>
      <c r="G8" s="49" t="s">
        <v>143</v>
      </c>
      <c r="H8" s="51" t="s">
        <v>122</v>
      </c>
      <c r="I8" s="43" t="s">
        <v>115</v>
      </c>
      <c r="J8" s="54"/>
      <c r="K8" s="54"/>
    </row>
    <row r="9" spans="2:11" s="40" customFormat="1" ht="15.75" customHeight="1">
      <c r="B9" s="77"/>
      <c r="C9" s="71"/>
      <c r="D9" s="44">
        <f>IF(ISBLANK(E8),"",E8)</f>
        <v>0.41666666666666674</v>
      </c>
      <c r="E9" s="44">
        <f t="shared" si="4"/>
        <v>0.42708333333333343</v>
      </c>
      <c r="F9" s="34">
        <v>1.0416666666666666E-2</v>
      </c>
      <c r="G9" s="49" t="s">
        <v>144</v>
      </c>
      <c r="H9" s="49" t="s">
        <v>118</v>
      </c>
      <c r="I9" s="48" t="s">
        <v>158</v>
      </c>
    </row>
    <row r="10" spans="2:11">
      <c r="B10" s="77"/>
      <c r="C10" s="69" t="s">
        <v>70</v>
      </c>
      <c r="D10" s="44">
        <f t="shared" ref="D10" si="5">IF(ISBLANK(E9),"",E9)</f>
        <v>0.42708333333333343</v>
      </c>
      <c r="E10" s="44">
        <f t="shared" si="4"/>
        <v>0.42708333333333343</v>
      </c>
      <c r="F10" s="34">
        <v>0</v>
      </c>
      <c r="G10" s="74" t="s">
        <v>75</v>
      </c>
      <c r="H10" s="74"/>
      <c r="I10" s="74"/>
    </row>
    <row r="11" spans="2:11" s="30" customFormat="1">
      <c r="B11" s="77"/>
      <c r="C11" s="70"/>
      <c r="D11" s="44">
        <f t="shared" si="3"/>
        <v>0.42708333333333343</v>
      </c>
      <c r="E11" s="44">
        <f t="shared" si="4"/>
        <v>0.43750000000000011</v>
      </c>
      <c r="F11" s="34">
        <v>1.0416666666666666E-2</v>
      </c>
      <c r="G11" s="49" t="s">
        <v>145</v>
      </c>
      <c r="H11" s="14" t="s">
        <v>146</v>
      </c>
      <c r="I11" s="50" t="s">
        <v>157</v>
      </c>
      <c r="J11" s="55"/>
      <c r="K11" s="55"/>
    </row>
    <row r="12" spans="2:11" s="30" customFormat="1">
      <c r="B12" s="77"/>
      <c r="C12" s="70"/>
      <c r="D12" s="44">
        <f t="shared" si="3"/>
        <v>0.43750000000000011</v>
      </c>
      <c r="E12" s="44">
        <f t="shared" si="4"/>
        <v>0.4479166666666668</v>
      </c>
      <c r="F12" s="34">
        <v>1.0416666666666666E-2</v>
      </c>
      <c r="G12" s="49" t="s">
        <v>134</v>
      </c>
      <c r="H12" s="14" t="s">
        <v>122</v>
      </c>
      <c r="I12" s="50" t="s">
        <v>154</v>
      </c>
      <c r="J12" s="55"/>
      <c r="K12" s="55"/>
    </row>
    <row r="13" spans="2:11">
      <c r="B13" s="77"/>
      <c r="C13" s="70"/>
      <c r="D13" s="44">
        <f t="shared" si="3"/>
        <v>0.4479166666666668</v>
      </c>
      <c r="E13" s="44">
        <f t="shared" si="4"/>
        <v>0.45833333333333348</v>
      </c>
      <c r="F13" s="34">
        <v>1.0416666666666666E-2</v>
      </c>
      <c r="G13" s="49" t="s">
        <v>137</v>
      </c>
      <c r="H13" s="51" t="s">
        <v>123</v>
      </c>
      <c r="I13" s="48" t="s">
        <v>147</v>
      </c>
      <c r="J13" s="54"/>
      <c r="K13" s="54"/>
    </row>
    <row r="14" spans="2:11" s="30" customFormat="1">
      <c r="B14" s="77"/>
      <c r="C14" s="70"/>
      <c r="D14" s="44">
        <f t="shared" si="3"/>
        <v>0.45833333333333348</v>
      </c>
      <c r="E14" s="44">
        <f t="shared" si="4"/>
        <v>0.4652777777777779</v>
      </c>
      <c r="F14" s="34">
        <v>6.9444444444444441E-3</v>
      </c>
      <c r="G14" s="72" t="s">
        <v>5</v>
      </c>
      <c r="H14" s="72"/>
      <c r="I14" s="72"/>
    </row>
    <row r="15" spans="2:11">
      <c r="B15" s="77"/>
      <c r="C15" s="71"/>
      <c r="D15" s="44">
        <f t="shared" si="3"/>
        <v>0.4652777777777779</v>
      </c>
      <c r="E15" s="44">
        <f t="shared" si="4"/>
        <v>0.47222222222222232</v>
      </c>
      <c r="F15" s="34">
        <v>6.9444444444444441E-3</v>
      </c>
      <c r="G15" s="73" t="s">
        <v>13</v>
      </c>
      <c r="H15" s="73"/>
      <c r="I15" s="73"/>
    </row>
    <row r="16" spans="2:11">
      <c r="B16" s="77"/>
      <c r="C16" s="76" t="s">
        <v>61</v>
      </c>
      <c r="D16" s="44">
        <f t="shared" si="3"/>
        <v>0.47222222222222232</v>
      </c>
      <c r="E16" s="44">
        <f t="shared" si="4"/>
        <v>0.47222222222222232</v>
      </c>
      <c r="F16" s="34">
        <v>0</v>
      </c>
      <c r="G16" s="56" t="s">
        <v>58</v>
      </c>
      <c r="H16" s="56"/>
      <c r="I16" s="56"/>
    </row>
    <row r="17" spans="2:10" ht="36" customHeight="1">
      <c r="B17" s="77"/>
      <c r="C17" s="76"/>
      <c r="D17" s="44">
        <f t="shared" si="3"/>
        <v>0.47222222222222232</v>
      </c>
      <c r="E17" s="44">
        <f t="shared" si="4"/>
        <v>0.48263888888888901</v>
      </c>
      <c r="F17" s="34">
        <v>1.0416666666666666E-2</v>
      </c>
      <c r="G17" s="29" t="s">
        <v>83</v>
      </c>
      <c r="H17" s="29" t="s">
        <v>33</v>
      </c>
      <c r="I17" s="43" t="s">
        <v>129</v>
      </c>
      <c r="J17" s="40"/>
    </row>
    <row r="18" spans="2:10">
      <c r="B18" s="77"/>
      <c r="C18" s="76"/>
      <c r="D18" s="44">
        <f t="shared" si="3"/>
        <v>0.48263888888888901</v>
      </c>
      <c r="E18" s="44">
        <f t="shared" si="4"/>
        <v>0.49305555555555569</v>
      </c>
      <c r="F18" s="34">
        <v>1.0416666666666666E-2</v>
      </c>
      <c r="G18" s="29" t="s">
        <v>45</v>
      </c>
      <c r="H18" s="23" t="s">
        <v>102</v>
      </c>
      <c r="I18" s="47" t="s">
        <v>130</v>
      </c>
    </row>
    <row r="19" spans="2:10">
      <c r="B19" s="77"/>
      <c r="C19" s="76"/>
      <c r="D19" s="44">
        <f t="shared" si="3"/>
        <v>0.49305555555555569</v>
      </c>
      <c r="E19" s="44">
        <f t="shared" si="4"/>
        <v>0.50347222222222232</v>
      </c>
      <c r="F19" s="34">
        <v>1.0416666666666666E-2</v>
      </c>
      <c r="G19" s="29" t="s">
        <v>45</v>
      </c>
      <c r="H19" s="23" t="s">
        <v>103</v>
      </c>
      <c r="I19" s="47" t="s">
        <v>132</v>
      </c>
    </row>
    <row r="20" spans="2:10">
      <c r="B20" s="77"/>
      <c r="C20" s="76"/>
      <c r="D20" s="44">
        <f t="shared" si="3"/>
        <v>0.50347222222222232</v>
      </c>
      <c r="E20" s="44">
        <f t="shared" si="4"/>
        <v>0.51041666666666674</v>
      </c>
      <c r="F20" s="34">
        <v>6.9444444444444441E-3</v>
      </c>
      <c r="G20" s="37" t="s">
        <v>46</v>
      </c>
      <c r="H20" s="36" t="s">
        <v>40</v>
      </c>
      <c r="I20" s="43" t="s">
        <v>94</v>
      </c>
    </row>
    <row r="21" spans="2:10">
      <c r="B21" s="77"/>
      <c r="C21" s="76"/>
      <c r="D21" s="44">
        <f t="shared" si="3"/>
        <v>0.51041666666666674</v>
      </c>
      <c r="E21" s="44">
        <f t="shared" si="4"/>
        <v>0.51736111111111116</v>
      </c>
      <c r="F21" s="34">
        <v>6.9444444444444441E-3</v>
      </c>
      <c r="G21" s="37" t="s">
        <v>77</v>
      </c>
      <c r="H21" s="36" t="s">
        <v>40</v>
      </c>
      <c r="I21" s="16" t="s">
        <v>94</v>
      </c>
    </row>
    <row r="22" spans="2:10" s="30" customFormat="1">
      <c r="B22" s="77"/>
      <c r="C22" s="76"/>
      <c r="D22" s="44">
        <f t="shared" ref="D22" si="6">IF(ISBLANK(E21),"",E21)</f>
        <v>0.51736111111111116</v>
      </c>
      <c r="E22" s="44">
        <f t="shared" ref="E22" si="7">IF(ISBLANK(F22),"",D22+F22)</f>
        <v>0.52430555555555558</v>
      </c>
      <c r="F22" s="34">
        <v>6.9444444444444441E-3</v>
      </c>
      <c r="G22" s="57" t="s">
        <v>5</v>
      </c>
      <c r="H22" s="57"/>
      <c r="I22" s="57"/>
    </row>
    <row r="23" spans="2:10" s="21" customFormat="1">
      <c r="B23" s="75" t="s">
        <v>15</v>
      </c>
      <c r="C23" s="75"/>
      <c r="D23" s="75"/>
      <c r="E23" s="75"/>
      <c r="F23" s="75"/>
      <c r="G23" s="75"/>
      <c r="H23" s="75"/>
      <c r="I23" s="75"/>
    </row>
    <row r="24" spans="2:10" ht="15.75" customHeight="1">
      <c r="B24" s="77" t="s">
        <v>72</v>
      </c>
      <c r="C24" s="76" t="s">
        <v>71</v>
      </c>
      <c r="D24" s="33">
        <v>0.58333333333333337</v>
      </c>
      <c r="E24" s="24">
        <f>IF(ISBLANK(F24),"",D24+F24)</f>
        <v>0.58333333333333337</v>
      </c>
      <c r="F24" s="34">
        <v>0</v>
      </c>
      <c r="G24" s="56" t="s">
        <v>44</v>
      </c>
      <c r="H24" s="56"/>
      <c r="I24" s="56"/>
    </row>
    <row r="25" spans="2:10">
      <c r="B25" s="77"/>
      <c r="C25" s="76"/>
      <c r="D25" s="24">
        <f>IF(ISBLANK(E24),"",E24)</f>
        <v>0.58333333333333337</v>
      </c>
      <c r="E25" s="24">
        <f t="shared" ref="E25:E27" si="8">IF(ISBLANK(F25),"",D25+F25)</f>
        <v>0.59375</v>
      </c>
      <c r="F25" s="34">
        <v>1.0416666666666666E-2</v>
      </c>
      <c r="G25" s="29" t="s">
        <v>48</v>
      </c>
      <c r="H25" s="29" t="s">
        <v>33</v>
      </c>
      <c r="I25" s="43" t="s">
        <v>129</v>
      </c>
      <c r="J25" s="40"/>
    </row>
    <row r="26" spans="2:10">
      <c r="B26" s="77"/>
      <c r="C26" s="76"/>
      <c r="D26" s="24">
        <f t="shared" ref="D26:D27" si="9">IF(ISBLANK(E25),"",E25)</f>
        <v>0.59375</v>
      </c>
      <c r="E26" s="24">
        <f t="shared" si="8"/>
        <v>0.60416666666666663</v>
      </c>
      <c r="F26" s="34">
        <v>1.0416666666666666E-2</v>
      </c>
      <c r="G26" s="29" t="s">
        <v>49</v>
      </c>
      <c r="H26" s="23" t="s">
        <v>66</v>
      </c>
      <c r="I26" s="39" t="s">
        <v>104</v>
      </c>
    </row>
    <row r="27" spans="2:10">
      <c r="B27" s="77"/>
      <c r="C27" s="76"/>
      <c r="D27" s="24">
        <f t="shared" si="9"/>
        <v>0.60416666666666663</v>
      </c>
      <c r="E27" s="24">
        <f t="shared" si="8"/>
        <v>0.61458333333333326</v>
      </c>
      <c r="F27" s="34">
        <v>1.0416666666666666E-2</v>
      </c>
      <c r="G27" s="29" t="s">
        <v>50</v>
      </c>
      <c r="H27" s="23" t="s">
        <v>67</v>
      </c>
      <c r="I27" s="47" t="s">
        <v>131</v>
      </c>
    </row>
    <row r="28" spans="2:10">
      <c r="B28" s="77"/>
      <c r="C28" s="76"/>
      <c r="D28" s="24">
        <f t="shared" ref="D28:D31" si="10">IF(ISBLANK(E27),"",E27)</f>
        <v>0.61458333333333326</v>
      </c>
      <c r="E28" s="24">
        <f t="shared" ref="E28:E31" si="11">IF(ISBLANK(F28),"",D28+F28)</f>
        <v>0.62152777777777768</v>
      </c>
      <c r="F28" s="34">
        <v>6.9444444444444441E-3</v>
      </c>
      <c r="G28" s="37" t="s">
        <v>68</v>
      </c>
      <c r="H28" s="36" t="s">
        <v>54</v>
      </c>
      <c r="I28" s="41" t="s">
        <v>86</v>
      </c>
    </row>
    <row r="29" spans="2:10">
      <c r="B29" s="77"/>
      <c r="C29" s="76"/>
      <c r="D29" s="24">
        <f t="shared" si="10"/>
        <v>0.62152777777777768</v>
      </c>
      <c r="E29" s="24">
        <f t="shared" si="11"/>
        <v>0.6284722222222221</v>
      </c>
      <c r="F29" s="34">
        <v>6.9444444444444441E-3</v>
      </c>
      <c r="G29" s="37" t="s">
        <v>51</v>
      </c>
      <c r="H29" s="36" t="s">
        <v>55</v>
      </c>
      <c r="I29" s="41" t="s">
        <v>133</v>
      </c>
    </row>
    <row r="30" spans="2:10">
      <c r="B30" s="77"/>
      <c r="C30" s="76"/>
      <c r="D30" s="24">
        <f t="shared" si="10"/>
        <v>0.6284722222222221</v>
      </c>
      <c r="E30" s="24">
        <f t="shared" si="11"/>
        <v>0.63888888888888873</v>
      </c>
      <c r="F30" s="34">
        <v>1.0416666666666666E-2</v>
      </c>
      <c r="G30" s="37" t="s">
        <v>52</v>
      </c>
      <c r="H30" s="36" t="s">
        <v>42</v>
      </c>
      <c r="I30" s="43" t="s">
        <v>111</v>
      </c>
    </row>
    <row r="31" spans="2:10" ht="31.5">
      <c r="B31" s="77"/>
      <c r="C31" s="76"/>
      <c r="D31" s="24">
        <f t="shared" si="10"/>
        <v>0.63888888888888873</v>
      </c>
      <c r="E31" s="24">
        <f t="shared" si="11"/>
        <v>0.64930555555555536</v>
      </c>
      <c r="F31" s="34">
        <v>1.0416666666666666E-2</v>
      </c>
      <c r="G31" s="46" t="s">
        <v>53</v>
      </c>
      <c r="H31" s="36" t="s">
        <v>56</v>
      </c>
      <c r="I31" s="37" t="s">
        <v>87</v>
      </c>
    </row>
    <row r="32" spans="2:10" s="30" customFormat="1">
      <c r="B32" s="77"/>
      <c r="C32" s="76"/>
      <c r="D32" s="44">
        <f t="shared" ref="D32:D33" si="12">IF(ISBLANK(E31),"",E31)</f>
        <v>0.64930555555555536</v>
      </c>
      <c r="E32" s="44">
        <f t="shared" ref="E32:E33" si="13">IF(ISBLANK(F32),"",D32+F32)</f>
        <v>0.65624999999999978</v>
      </c>
      <c r="F32" s="34">
        <v>6.9444444444444441E-3</v>
      </c>
      <c r="G32" s="57" t="s">
        <v>5</v>
      </c>
      <c r="H32" s="57"/>
      <c r="I32" s="57"/>
    </row>
    <row r="33" spans="2:9">
      <c r="B33" s="77"/>
      <c r="C33" s="76"/>
      <c r="D33" s="44">
        <f t="shared" si="12"/>
        <v>0.65624999999999978</v>
      </c>
      <c r="E33" s="44">
        <f t="shared" si="13"/>
        <v>0.6631944444444442</v>
      </c>
      <c r="F33" s="34">
        <v>6.9444444444444441E-3</v>
      </c>
      <c r="G33" s="73" t="s">
        <v>13</v>
      </c>
      <c r="H33" s="73"/>
      <c r="I33" s="73"/>
    </row>
    <row r="34" spans="2:9">
      <c r="B34" s="63" t="s">
        <v>162</v>
      </c>
      <c r="C34" s="69" t="s">
        <v>14</v>
      </c>
      <c r="D34" s="44">
        <f t="shared" ref="D34:D41" si="14">IF(ISBLANK(E33),"",E33)</f>
        <v>0.6631944444444442</v>
      </c>
      <c r="E34" s="44">
        <f t="shared" ref="E34:E41" si="15">IF(ISBLANK(F34),"",D34+F34)</f>
        <v>0.6631944444444442</v>
      </c>
      <c r="F34" s="25">
        <v>0</v>
      </c>
      <c r="G34" s="45" t="s">
        <v>38</v>
      </c>
      <c r="H34" s="45"/>
      <c r="I34" s="45"/>
    </row>
    <row r="35" spans="2:9">
      <c r="B35" s="63"/>
      <c r="C35" s="70"/>
      <c r="D35" s="44">
        <f t="shared" si="14"/>
        <v>0.6631944444444442</v>
      </c>
      <c r="E35" s="44">
        <f t="shared" si="15"/>
        <v>0.67361111111111083</v>
      </c>
      <c r="F35" s="34">
        <v>1.0416666666666666E-2</v>
      </c>
      <c r="G35" s="31" t="s">
        <v>65</v>
      </c>
      <c r="H35" s="23" t="s">
        <v>57</v>
      </c>
      <c r="I35" s="43" t="s">
        <v>95</v>
      </c>
    </row>
    <row r="36" spans="2:9">
      <c r="B36" s="63"/>
      <c r="C36" s="70"/>
      <c r="D36" s="44">
        <f t="shared" si="14"/>
        <v>0.67361111111111083</v>
      </c>
      <c r="E36" s="44">
        <f t="shared" si="15"/>
        <v>0.68402777777777746</v>
      </c>
      <c r="F36" s="34">
        <v>1.0416666666666666E-2</v>
      </c>
      <c r="G36" s="29" t="s">
        <v>117</v>
      </c>
      <c r="H36" s="23" t="s">
        <v>84</v>
      </c>
      <c r="I36" s="43" t="s">
        <v>96</v>
      </c>
    </row>
    <row r="37" spans="2:9">
      <c r="B37" s="63"/>
      <c r="C37" s="70"/>
      <c r="D37" s="44">
        <f t="shared" si="14"/>
        <v>0.68402777777777746</v>
      </c>
      <c r="E37" s="44">
        <f t="shared" si="15"/>
        <v>0.69444444444444409</v>
      </c>
      <c r="F37" s="34">
        <v>1.0416666666666666E-2</v>
      </c>
      <c r="G37" s="29" t="s">
        <v>127</v>
      </c>
      <c r="H37" s="29" t="s">
        <v>121</v>
      </c>
      <c r="I37" s="43" t="s">
        <v>126</v>
      </c>
    </row>
    <row r="38" spans="2:9" hidden="1">
      <c r="B38" s="63"/>
      <c r="C38" s="70"/>
      <c r="D38" s="44">
        <f t="shared" si="14"/>
        <v>0.69444444444444409</v>
      </c>
      <c r="E38" s="44">
        <f t="shared" si="15"/>
        <v>0.70486111111111072</v>
      </c>
      <c r="F38" s="34">
        <v>1.0416666666666666E-2</v>
      </c>
      <c r="G38" s="29" t="s">
        <v>47</v>
      </c>
      <c r="H38" s="23" t="s">
        <v>85</v>
      </c>
      <c r="I38" s="43" t="s">
        <v>47</v>
      </c>
    </row>
    <row r="39" spans="2:9" s="30" customFormat="1">
      <c r="B39" s="63"/>
      <c r="C39" s="71"/>
      <c r="D39" s="44">
        <v>0.69444444444444453</v>
      </c>
      <c r="E39" s="44">
        <f t="shared" si="15"/>
        <v>0.70138888888888895</v>
      </c>
      <c r="F39" s="34">
        <v>6.9444444444444441E-3</v>
      </c>
      <c r="G39" s="57" t="s">
        <v>5</v>
      </c>
      <c r="H39" s="57"/>
      <c r="I39" s="57"/>
    </row>
    <row r="40" spans="2:9" ht="40.15" customHeight="1">
      <c r="B40" s="58" t="s">
        <v>19</v>
      </c>
      <c r="C40" s="35" t="s">
        <v>20</v>
      </c>
      <c r="D40" s="44">
        <f t="shared" si="14"/>
        <v>0.70138888888888895</v>
      </c>
      <c r="E40" s="44">
        <f t="shared" si="15"/>
        <v>0.70833333333333337</v>
      </c>
      <c r="F40" s="34">
        <v>6.9444444444444441E-3</v>
      </c>
      <c r="G40" s="29" t="s">
        <v>22</v>
      </c>
      <c r="H40" s="23" t="s">
        <v>23</v>
      </c>
      <c r="I40" s="29" t="s">
        <v>88</v>
      </c>
    </row>
    <row r="41" spans="2:9" ht="40.15" customHeight="1">
      <c r="B41" s="58"/>
      <c r="C41" s="35" t="s">
        <v>21</v>
      </c>
      <c r="D41" s="44">
        <f t="shared" si="14"/>
        <v>0.70833333333333337</v>
      </c>
      <c r="E41" s="44">
        <f t="shared" si="15"/>
        <v>0.71527777777777779</v>
      </c>
      <c r="F41" s="34">
        <v>6.9444444444444441E-3</v>
      </c>
      <c r="G41" s="29" t="s">
        <v>24</v>
      </c>
      <c r="H41" s="23" t="s">
        <v>23</v>
      </c>
      <c r="I41" s="29" t="s">
        <v>89</v>
      </c>
    </row>
    <row r="42" spans="2:9">
      <c r="D42" s="28"/>
      <c r="E42" s="28"/>
      <c r="F42" s="27"/>
    </row>
  </sheetData>
  <mergeCells count="23">
    <mergeCell ref="B1:I1"/>
    <mergeCell ref="G10:I10"/>
    <mergeCell ref="G16:I16"/>
    <mergeCell ref="B23:I23"/>
    <mergeCell ref="G24:I24"/>
    <mergeCell ref="C10:C15"/>
    <mergeCell ref="C16:C22"/>
    <mergeCell ref="B3:B22"/>
    <mergeCell ref="C3:C5"/>
    <mergeCell ref="G3:I3"/>
    <mergeCell ref="G6:I6"/>
    <mergeCell ref="C6:C9"/>
    <mergeCell ref="C24:C33"/>
    <mergeCell ref="B24:B33"/>
    <mergeCell ref="G33:I33"/>
    <mergeCell ref="G39:I39"/>
    <mergeCell ref="B40:B41"/>
    <mergeCell ref="B34:B39"/>
    <mergeCell ref="C34:C39"/>
    <mergeCell ref="G14:I14"/>
    <mergeCell ref="G15:I15"/>
    <mergeCell ref="G22:I22"/>
    <mergeCell ref="G32:I3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3.5"/>
  <sheetData>
    <row r="1" spans="1:1" ht="15.75">
      <c r="A1" s="6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Day-1</vt:lpstr>
      <vt:lpstr>Day-2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2018-11-05T01:58:39Z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359f705-2ba0-454b-9cfc-6ce5bcaac040_Enabled">
    <vt:lpwstr>True</vt:lpwstr>
  </property>
  <property fmtid="{D5CDD505-2E9C-101B-9397-08002B2CF9AE}" pid="5" name="MSIP_Label_0359f705-2ba0-454b-9cfc-6ce5bcaac040_SiteId">
    <vt:lpwstr>68283f3b-8487-4c86-adb3-a5228f18b893</vt:lpwstr>
  </property>
  <property fmtid="{D5CDD505-2E9C-101B-9397-08002B2CF9AE}" pid="6" name="MSIP_Label_0359f705-2ba0-454b-9cfc-6ce5bcaac040_Ref">
    <vt:lpwstr>https://api.informationprotection.azure.com/api/68283f3b-8487-4c86-adb3-a5228f18b893</vt:lpwstr>
  </property>
  <property fmtid="{D5CDD505-2E9C-101B-9397-08002B2CF9AE}" pid="7" name="MSIP_Label_0359f705-2ba0-454b-9cfc-6ce5bcaac040_Owner">
    <vt:lpwstr>prakash.bhat@vodafone.com</vt:lpwstr>
  </property>
  <property fmtid="{D5CDD505-2E9C-101B-9397-08002B2CF9AE}" pid="8" name="MSIP_Label_0359f705-2ba0-454b-9cfc-6ce5bcaac040_SetDate">
    <vt:lpwstr>2018-05-24T01:33:27.5601984+01:00</vt:lpwstr>
  </property>
  <property fmtid="{D5CDD505-2E9C-101B-9397-08002B2CF9AE}" pid="9" name="MSIP_Label_0359f705-2ba0-454b-9cfc-6ce5bcaac040_Name">
    <vt:lpwstr>[C2] - Internal</vt:lpwstr>
  </property>
  <property fmtid="{D5CDD505-2E9C-101B-9397-08002B2CF9AE}" pid="10" name="MSIP_Label_0359f705-2ba0-454b-9cfc-6ce5bcaac040_Application">
    <vt:lpwstr>Microsoft Azure Information Protection</vt:lpwstr>
  </property>
  <property fmtid="{D5CDD505-2E9C-101B-9397-08002B2CF9AE}" pid="11" name="MSIP_Label_0359f705-2ba0-454b-9cfc-6ce5bcaac040_Extended_MSFT_Method">
    <vt:lpwstr>Automatic</vt:lpwstr>
  </property>
  <property fmtid="{D5CDD505-2E9C-101B-9397-08002B2CF9AE}" pid="12" name="Sensitivity">
    <vt:lpwstr>[C2] - Internal</vt:lpwstr>
  </property>
</Properties>
</file>